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David Sanchez\Desktop\CTA PUBLICA ANUAL 2025\"/>
    </mc:Choice>
  </mc:AlternateContent>
  <xr:revisionPtr revIDLastSave="0" documentId="13_ncr:1_{902BB569-4CE6-467B-95E8-A207B7DF6578}" xr6:coauthVersionLast="47" xr6:coauthVersionMax="47" xr10:uidLastSave="{00000000-0000-0000-0000-000000000000}"/>
  <bookViews>
    <workbookView xWindow="-120" yWindow="-120" windowWidth="29040" windowHeight="15720" tabRatio="885" xr2:uid="{00000000-000D-0000-FFFF-FFFF00000000}"/>
  </bookViews>
  <sheets>
    <sheet name="CA" sheetId="1" r:id="rId1"/>
    <sheet name="CTG" sheetId="2" r:id="rId2"/>
    <sheet name="COG" sheetId="3" r:id="rId3"/>
    <sheet name="CFG"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1" i="4" l="1"/>
  <c r="G16" i="4"/>
  <c r="G15" i="4"/>
  <c r="G41" i="4" s="1"/>
  <c r="F15" i="4"/>
  <c r="F41" i="4" s="1"/>
  <c r="E15" i="4"/>
  <c r="E41" i="4" s="1"/>
  <c r="D15" i="4"/>
  <c r="D41" i="4" s="1"/>
  <c r="C15" i="4"/>
  <c r="C41" i="4" s="1"/>
  <c r="B15" i="4"/>
  <c r="G76" i="3"/>
  <c r="G75" i="3"/>
  <c r="G74" i="3"/>
  <c r="G73" i="3"/>
  <c r="G72" i="3"/>
  <c r="G71" i="3"/>
  <c r="G70" i="3"/>
  <c r="G69" i="3"/>
  <c r="G68" i="3"/>
  <c r="G67" i="3"/>
  <c r="G66" i="3"/>
  <c r="G65" i="3"/>
  <c r="G64" i="3"/>
  <c r="G63" i="3"/>
  <c r="G62" i="3"/>
  <c r="G61" i="3"/>
  <c r="G60" i="3"/>
  <c r="G59" i="3"/>
  <c r="G58" i="3"/>
  <c r="G57" i="3"/>
  <c r="G56" i="3"/>
  <c r="G55" i="3"/>
  <c r="G54" i="3"/>
  <c r="G53" i="3"/>
  <c r="G52" i="3"/>
  <c r="G51" i="3"/>
  <c r="G50" i="3"/>
  <c r="G49" i="3"/>
  <c r="G48" i="3"/>
  <c r="G47" i="3"/>
  <c r="G46" i="3"/>
  <c r="G45" i="3"/>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G11" i="3"/>
  <c r="G10" i="3"/>
  <c r="G9" i="3"/>
  <c r="G8" i="3"/>
  <c r="G7" i="3"/>
  <c r="G6" i="3"/>
  <c r="G5" i="3"/>
  <c r="G4" i="3"/>
  <c r="F15" i="2"/>
  <c r="E15" i="2"/>
  <c r="D15" i="2"/>
  <c r="C15" i="2"/>
  <c r="B15" i="2"/>
  <c r="G13" i="2"/>
  <c r="G9" i="2"/>
  <c r="G7" i="2"/>
  <c r="G5" i="2"/>
  <c r="G15" i="2" s="1"/>
  <c r="G49" i="1"/>
  <c r="G33" i="1"/>
  <c r="F26" i="1"/>
  <c r="E26" i="1"/>
  <c r="D26" i="1"/>
  <c r="C26" i="1"/>
  <c r="B26" i="1"/>
  <c r="G21" i="1"/>
  <c r="G26" i="1" s="1"/>
  <c r="F14" i="1"/>
  <c r="E14" i="1"/>
  <c r="D14" i="1"/>
  <c r="C14" i="1"/>
  <c r="B14" i="1"/>
  <c r="G13" i="1"/>
  <c r="G12" i="1"/>
  <c r="G11" i="1"/>
  <c r="G10" i="1"/>
  <c r="G9" i="1"/>
  <c r="G8" i="1"/>
  <c r="G7" i="1"/>
  <c r="G6" i="1"/>
  <c r="G5" i="1"/>
  <c r="G14" i="1" s="1"/>
</calcChain>
</file>

<file path=xl/sharedStrings.xml><?xml version="1.0" encoding="utf-8"?>
<sst xmlns="http://schemas.openxmlformats.org/spreadsheetml/2006/main" count="212" uniqueCount="149">
  <si>
    <t>Ente Público
Estado Analítico del Ejercicio del Presupuesto de Egresos
Clasificación Administrativa
Del 01 DE ENERO al 31 DE DICIEMBRE 2025
(Cifras en Pesos)</t>
  </si>
  <si>
    <t>Egresos</t>
  </si>
  <si>
    <t>Subejercicio</t>
  </si>
  <si>
    <t>Concepto</t>
  </si>
  <si>
    <t>Aprobado</t>
  </si>
  <si>
    <t>Ampliaciones/ (Reducciones)</t>
  </si>
  <si>
    <t>Modificado</t>
  </si>
  <si>
    <t>Devengado</t>
  </si>
  <si>
    <t>Pagado</t>
  </si>
  <si>
    <t>DIRECCION GENERAL</t>
  </si>
  <si>
    <t>DIR. DE LIMPIA, RECOLECCIÓN Y TRASLADO</t>
  </si>
  <si>
    <t>DIR. DE DESARROLLO INSTITUCIONAL Y ADMINISTRACION</t>
  </si>
  <si>
    <t>SUB DIR DE TRATAMIENTO  DISPOSICIÓN DE RESIDUOS</t>
  </si>
  <si>
    <t>SUB DIR JURIDICO E INSPECCION</t>
  </si>
  <si>
    <t>SUB DIR AREA DE COMERCIALIZACION</t>
  </si>
  <si>
    <t>SUB DIR PLANEACION Y DESARROLLO</t>
  </si>
  <si>
    <t>COORD EDUCACION CIUDADANA</t>
  </si>
  <si>
    <t>CONTRALORIA INTERNA</t>
  </si>
  <si>
    <t>Total del Egreso</t>
  </si>
  <si>
    <t>Gobierno (Federal/Estatal/Municipal) de __________________________
Estado Analítico del Ejercicio del Presupuesto de Egresos
Clasificación Administrativa
Del XXXX al XXXX
(Cifras en Pesos)</t>
  </si>
  <si>
    <t>Poder Ejecutivo</t>
  </si>
  <si>
    <t>Poder Legislativo</t>
  </si>
  <si>
    <t>Poder Judicial</t>
  </si>
  <si>
    <t>Órganos Autónomos</t>
  </si>
  <si>
    <t>Sector Paraestatal del Gobierno (Federal/Estatal/Municipal) de ______________________
Estado Analítico del Ejercicio del Presupuesto de Egresos
Clasificación Administrativa
Del XXXX al XXXX
(Cifras en Pesos)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</si>
  <si>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</si>
  <si>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</si>
  <si>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</si>
  <si>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</si>
  <si>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</si>
  <si>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</si>
  <si>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</si>
  <si>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</si>
  <si>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Gasto Corriente</t>
  </si>
  <si>
    <t>Gasto de Capital</t>
  </si>
  <si>
    <t>Amortización de la Deuda y Disminución de Pasivos</t>
  </si>
  <si>
    <t>Pensiones y Jubilaciones</t>
  </si>
  <si>
    <t>Participaciones</t>
  </si>
  <si>
    <t>Nombre del ente público
Estado Analítico del Ejercicio del Presupuesto de Egresos
Clasificación por Objeto del Gasto (Capítulo y Concepto)
Del 01 DE ENERO al 31 DE DICIEMBRE 2025
(Cifras en Pesos)</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</si>
  <si>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</si>
  <si>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</si>
  <si>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</si>
  <si>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</si>
  <si>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</si>
  <si>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</si>
  <si>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</si>
  <si>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</si>
  <si>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</si>
  <si>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</si>
  <si>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</si>
  <si>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</si>
  <si>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</si>
  <si>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</si>
  <si>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</si>
  <si>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</si>
  <si>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</si>
  <si>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</si>
  <si>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</si>
  <si>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</si>
  <si>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</si>
  <si>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</si>
  <si>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</si>
  <si>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</si>
  <si>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</si>
  <si>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</si>
  <si>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</si>
  <si>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</si>
  <si>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Asignaciones, Subsidios y Otras Ayudas</t>
  </si>
  <si>
    <t>Transferencias Internas y Asignaciones al Sector Público</t>
  </si>
  <si>
    <t>Transferencias al Resto del Sector Público</t>
  </si>
  <si>
    <t>Subsidios y Subvenciones</t>
  </si>
  <si>
    <t>Ayudas Sociales</t>
  </si>
  <si>
    <t>Transferencias a Fideicomisos, Mandatos y Otros Análogos</t>
  </si>
  <si>
    <t>Transferencias a la Seguridad Social</t>
  </si>
  <si>
    <t>Donativos</t>
  </si>
  <si>
    <t>Transferencias al Exterior</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</si>
  <si>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</si>
  <si>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</si>
  <si>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</si>
  <si>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</si>
  <si>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</si>
  <si>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</si>
  <si>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</si>
  <si>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</si>
  <si>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</si>
  <si>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</si>
  <si>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Inversión Pública</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</si>
  <si>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</si>
  <si>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</si>
  <si>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</si>
  <si>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</si>
  <si>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</si>
  <si>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</si>
  <si>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</si>
  <si>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</si>
  <si>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</si>
  <si>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</si>
  <si>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</si>
  <si>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Participaciones y Aportaciones</t>
  </si>
  <si>
    <t>Aportaciones</t>
  </si>
  <si>
    <t>Convenios</t>
  </si>
  <si>
    <t>Deuda Pública</t>
  </si>
  <si>
    <t>Amortización de la Deuda Pública</t>
  </si>
  <si>
    <t>Intereses de la Deuda Pública</t>
  </si>
  <si>
    <t>Comisiones de la Deuda Pública</t>
  </si>
  <si>
    <t>Gastos de la Deuda Pública</t>
  </si>
  <si>
    <t>Costo por Coberturas</t>
  </si>
  <si>
    <t>Apoyos Financieros</t>
  </si>
  <si>
    <t>Adeudos de Ejercicios Fiscales Anteriores (Adefas)</t>
  </si>
  <si>
    <t>Nombre del Ente Público
Estado Analítico del Ejercicio del Presupuesto de Egresos
Clasificación Funcional (Finalidad y Función)
Del 01 DE ENERO al 31 DE DICIEMBRE 2025
(Cifras en Pesos)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</si>
  <si>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</si>
  <si>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</si>
  <si>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</si>
  <si>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</si>
  <si>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</si>
  <si>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</si>
  <si>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</si>
  <si>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</si>
  <si>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</si>
  <si>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</si>
  <si>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</si>
  <si>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</si>
  <si>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</si>
  <si>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</si>
  <si>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</si>
  <si>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</si>
  <si>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</si>
  <si>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</si>
  <si>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</si>
  <si>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</si>
  <si>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</si>
  <si>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</si>
  <si>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</si>
  <si>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</si>
  <si>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</si>
  <si>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</si>
  <si>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</si>
  <si>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</si>
  <si>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</si>
  <si>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</si>
  <si>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</si>
  <si>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SISDTEMA INTEGHRAL DE ASEO PUBLICO DE LEON GUANAJUATO
Estado Analítico del Ejercicio del Presupuesto de Egresos
Clasificación Económica (por Tipo de Gasto)
Del 01 DE ENERO al 31 DE DICIEMBRE 2025
(Cifras en Pesos)</t>
  </si>
  <si>
    <r>
      <t>Secretaria Del Consejo Directivo </t>
    </r>
    <r>
      <rPr>
        <b/>
        <i/>
        <sz val="12"/>
        <color theme="1"/>
        <rFont val="Arial"/>
        <family val="2"/>
      </rPr>
      <t>del Siap de León, Gto</t>
    </r>
  </si>
  <si>
    <t>Certifico que el Consejo Directivo en sesión de fecha  16 de febrero se aprobó la información del Siap , que integrará la cuenta pública anual 2025 del Municipio de León.</t>
  </si>
  <si>
    <r>
      <t>Secretaria Del Consejo Directivo </t>
    </r>
    <r>
      <rPr>
        <b/>
        <i/>
        <sz val="9"/>
        <color theme="1"/>
        <rFont val="Arial"/>
        <family val="2"/>
      </rPr>
      <t>del Siap de León, Gto</t>
    </r>
  </si>
  <si>
    <t>Secretario de Consejo</t>
  </si>
  <si>
    <t>Directora de Desarrollo Institucional y de Administración</t>
  </si>
  <si>
    <t>Mtro. Joaquín Elorza Tena</t>
  </si>
  <si>
    <t>Lic. María Fernanda Granados Saldaña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</si>
</sst>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20" x14ac:knownFonts="1">
    <font>
      <sz val="8"/>
      <color theme="1"/>
      <name val="Arial"/>
      <family val="2"/>
    </font>
    <font>
      <sz val="10"/>
      <name val="Arial"/>
      <family val="2"/>
    </font>
    <font>
      <sz val="8"/>
      <name val="Arial"/>
      <family val="2"/>
    </font>
    <font>
      <sz val="11"/>
      <color indexed="8"/>
      <name val="Calibri"/>
      <family val="2"/>
    </font>
    <font>
      <sz val="11"/>
      <color theme="1"/>
      <name val="Calibri"/>
      <family val="2"/>
      <scheme val="minor"/>
    </font>
    <font>
      <sz val="10"/>
      <color theme="1"/>
      <name val="Times New Roman"/>
      <family val="2"/>
    </font>
    <font>
      <b/>
      <sz val="8"/>
      <name val="Arial"/>
      <family val="2"/>
    </font>
    <font>
      <b/>
      <sz val="8"/>
      <color theme="1"/>
      <name val="Arial"/>
      <family val="2"/>
    </font>
    <font>
      <sz val="8"/>
      <color rgb="FF000000"/>
      <name val="MS Sans Serif"/>
      <family val="2"/>
    </font>
    <font>
      <sz val="8"/>
      <color theme="1"/>
      <name val="Arial"/>
      <family val="2"/>
    </font>
    <font>
      <sz val="8"/>
      <color rgb="FFFF0000"/>
      <name val="Arial"/>
      <family val="2"/>
    </font>
    <font>
      <sz val="8"/>
      <color rgb="FF7030A0"/>
      <name val="Arial"/>
      <family val="2"/>
    </font>
    <font>
      <sz val="12"/>
      <color theme="1"/>
      <name val="Aptos"/>
      <family val="2"/>
    </font>
    <font>
      <b/>
      <i/>
      <sz val="12"/>
      <color theme="1"/>
      <name val="Tahoma"/>
      <family val="2"/>
    </font>
    <font>
      <b/>
      <i/>
      <sz val="12"/>
      <color theme="1"/>
      <name val="Arial"/>
      <family val="2"/>
    </font>
    <font>
      <i/>
      <sz val="12"/>
      <color theme="1"/>
      <name val="Tahoma"/>
      <family val="2"/>
    </font>
    <font>
      <b/>
      <i/>
      <sz val="9"/>
      <color theme="1"/>
      <name val="Tahoma"/>
      <family val="2"/>
    </font>
    <font>
      <b/>
      <i/>
      <sz val="9"/>
      <color theme="1"/>
      <name val="Arial"/>
      <family val="2"/>
    </font>
    <font>
      <sz val="9"/>
      <color theme="1"/>
      <name val="Arial"/>
      <family val="2"/>
    </font>
    <font>
      <i/>
      <sz val="9"/>
      <color theme="1"/>
      <name val="Tahoma"/>
      <family val="2"/>
    </font>
  </fonts>
  <fills count="4">
    <fill>
      <patternFill patternType="none"/>
    </fill>
    <fill>
      <patternFill patternType="gray125"/>
    </fill>
    <fill>
      <patternFill patternType="solid">
        <fgColor theme="0" tint="-0.249977111117893"/>
        <bgColor indexed="64"/>
      </patternFill>
    </fill>
    <fill>
      <patternFill patternType="solid">
        <fgColor rgb="FFFFFFFF"/>
        <bgColor indexed="8"/>
      </patternFill>
    </fill>
  </fills>
  <borders count="13">
    <border>
      <left/>
      <right/>
      <top/>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s>
  <cellStyleXfs count="17">
    <xf numFmtId="0" fontId="0" fillId="0" borderId="0"/>
    <xf numFmtId="164" fontId="1" fillId="0" borderId="0"/>
    <xf numFmtId="43" fontId="4" fillId="0" borderId="0"/>
    <xf numFmtId="43" fontId="3" fillId="0" borderId="0"/>
    <xf numFmtId="43" fontId="3" fillId="0" borderId="0"/>
    <xf numFmtId="43" fontId="4" fillId="0" borderId="0"/>
    <xf numFmtId="44" fontId="1" fillId="0" borderId="0"/>
    <xf numFmtId="0" fontId="4" fillId="0" borderId="0"/>
    <xf numFmtId="0" fontId="1" fillId="0" borderId="0"/>
    <xf numFmtId="0" fontId="5" fillId="0" borderId="0"/>
    <xf numFmtId="0" fontId="1" fillId="0" borderId="0"/>
    <xf numFmtId="0" fontId="1" fillId="0" borderId="0"/>
    <xf numFmtId="0" fontId="1" fillId="0" borderId="0"/>
    <xf numFmtId="0" fontId="1" fillId="0" borderId="0"/>
    <xf numFmtId="0" fontId="4" fillId="0" borderId="0"/>
    <xf numFmtId="0" fontId="4" fillId="0" borderId="0"/>
    <xf numFmtId="43" fontId="9" fillId="0" borderId="0" applyFont="0" applyFill="0" applyBorder="0" applyAlignment="0" applyProtection="0"/>
  </cellStyleXfs>
  <cellXfs count="62">
    <xf numFmtId="0" fontId="0" fillId="0" borderId="0" xfId="0"/>
    <xf numFmtId="0" fontId="0" fillId="0" borderId="0" xfId="0" applyProtection="1">
      <protection locked="0"/>
    </xf>
    <xf numFmtId="0" fontId="0" fillId="0" borderId="1" xfId="0" applyBorder="1" applyProtection="1">
      <protection locked="0"/>
    </xf>
    <xf numFmtId="4" fontId="6" fillId="2" borderId="4" xfId="9" applyNumberFormat="1" applyFont="1" applyFill="1" applyBorder="1" applyAlignment="1">
      <alignment horizontal="center" vertical="center" wrapText="1"/>
    </xf>
    <xf numFmtId="4" fontId="2" fillId="0" borderId="11" xfId="0" applyNumberFormat="1" applyFont="1" applyBorder="1" applyProtection="1">
      <protection locked="0"/>
    </xf>
    <xf numFmtId="4" fontId="6" fillId="0" borderId="10" xfId="0" applyNumberFormat="1" applyFont="1" applyBorder="1" applyProtection="1">
      <protection locked="0"/>
    </xf>
    <xf numFmtId="0" fontId="2" fillId="0" borderId="9" xfId="0" applyFont="1" applyBorder="1" applyProtection="1">
      <protection locked="0"/>
    </xf>
    <xf numFmtId="4" fontId="6" fillId="0" borderId="4" xfId="0" applyNumberFormat="1" applyFont="1" applyBorder="1" applyProtection="1">
      <protection locked="0"/>
    </xf>
    <xf numFmtId="4" fontId="0" fillId="0" borderId="9" xfId="0" applyNumberFormat="1" applyBorder="1" applyProtection="1">
      <protection locked="0"/>
    </xf>
    <xf numFmtId="4" fontId="0" fillId="0" borderId="11" xfId="0" applyNumberFormat="1" applyBorder="1" applyProtection="1">
      <protection locked="0"/>
    </xf>
    <xf numFmtId="4" fontId="0" fillId="0" borderId="10" xfId="0" applyNumberFormat="1" applyBorder="1" applyProtection="1">
      <protection locked="0"/>
    </xf>
    <xf numFmtId="4" fontId="2" fillId="0" borderId="9" xfId="9" applyNumberFormat="1" applyFont="1" applyBorder="1" applyAlignment="1">
      <alignment horizontal="center" vertical="center" wrapText="1"/>
    </xf>
    <xf numFmtId="0" fontId="6" fillId="2" borderId="2" xfId="9" applyFont="1" applyFill="1" applyBorder="1" applyAlignment="1">
      <alignment horizontal="center" vertical="center"/>
    </xf>
    <xf numFmtId="0" fontId="6" fillId="2" borderId="5" xfId="9" applyFont="1" applyFill="1" applyBorder="1" applyAlignment="1" applyProtection="1">
      <alignment horizontal="centerContinuous" vertical="center" wrapText="1"/>
      <protection locked="0"/>
    </xf>
    <xf numFmtId="0" fontId="6" fillId="2" borderId="6" xfId="9" applyFont="1" applyFill="1" applyBorder="1" applyAlignment="1" applyProtection="1">
      <alignment horizontal="centerContinuous" vertical="center" wrapText="1"/>
      <protection locked="0"/>
    </xf>
    <xf numFmtId="0" fontId="6" fillId="2" borderId="7" xfId="9" applyFont="1" applyFill="1" applyBorder="1" applyAlignment="1" applyProtection="1">
      <alignment horizontal="centerContinuous" vertical="center" wrapText="1"/>
      <protection locked="0"/>
    </xf>
    <xf numFmtId="0" fontId="0" fillId="0" borderId="1" xfId="0" applyBorder="1" applyAlignment="1" applyProtection="1">
      <alignment horizontal="left" indent="1"/>
      <protection locked="0"/>
    </xf>
    <xf numFmtId="0" fontId="6" fillId="0" borderId="6" xfId="0" applyFont="1" applyBorder="1" applyAlignment="1" applyProtection="1">
      <alignment horizontal="left" indent="1"/>
      <protection locked="0"/>
    </xf>
    <xf numFmtId="0" fontId="2" fillId="0" borderId="0" xfId="0" applyFont="1" applyAlignment="1">
      <alignment horizontal="left" indent="2"/>
    </xf>
    <xf numFmtId="0" fontId="2" fillId="0" borderId="3" xfId="0" applyFont="1" applyBorder="1" applyAlignment="1">
      <alignment horizontal="left" indent="2"/>
    </xf>
    <xf numFmtId="0" fontId="6" fillId="0" borderId="3" xfId="0" applyFont="1" applyBorder="1" applyAlignment="1" applyProtection="1">
      <alignment horizontal="left" indent="2"/>
      <protection locked="0"/>
    </xf>
    <xf numFmtId="0" fontId="6" fillId="0" borderId="1" xfId="0" applyFont="1" applyBorder="1" applyAlignment="1">
      <alignment horizontal="left"/>
    </xf>
    <xf numFmtId="0" fontId="6" fillId="2" borderId="12" xfId="9" applyFont="1" applyFill="1" applyBorder="1" applyAlignment="1">
      <alignment horizontal="center" vertical="center"/>
    </xf>
    <xf numFmtId="0" fontId="2" fillId="0" borderId="11" xfId="0" applyFont="1" applyBorder="1" applyProtection="1">
      <protection locked="0"/>
    </xf>
    <xf numFmtId="4" fontId="0" fillId="0" borderId="4" xfId="0" applyNumberFormat="1" applyBorder="1" applyProtection="1">
      <protection locked="0"/>
    </xf>
    <xf numFmtId="4" fontId="2" fillId="0" borderId="9" xfId="0" applyNumberFormat="1" applyFont="1" applyBorder="1" applyProtection="1">
      <protection locked="0"/>
    </xf>
    <xf numFmtId="0" fontId="2" fillId="0" borderId="10" xfId="0" applyFont="1" applyBorder="1" applyProtection="1">
      <protection locked="0"/>
    </xf>
    <xf numFmtId="43" fontId="2" fillId="0" borderId="11" xfId="16" applyFont="1" applyBorder="1" applyProtection="1">
      <protection locked="0"/>
    </xf>
    <xf numFmtId="4" fontId="0" fillId="0" borderId="0" xfId="0" applyNumberFormat="1" applyProtection="1">
      <protection locked="0"/>
    </xf>
    <xf numFmtId="4" fontId="10" fillId="0" borderId="0" xfId="0" applyNumberFormat="1" applyFont="1" applyProtection="1">
      <protection locked="0"/>
    </xf>
    <xf numFmtId="4" fontId="11" fillId="0" borderId="0" xfId="0" applyNumberFormat="1" applyFont="1" applyProtection="1">
      <protection locked="0"/>
    </xf>
    <xf numFmtId="0" fontId="2" fillId="0" borderId="0" xfId="8" applyFont="1" applyAlignment="1" applyProtection="1">
      <alignment vertical="top"/>
      <protection locked="0"/>
    </xf>
    <xf numFmtId="43" fontId="2" fillId="0" borderId="0" xfId="16" applyFont="1" applyAlignment="1" applyProtection="1">
      <alignment vertical="top"/>
      <protection locked="0"/>
    </xf>
    <xf numFmtId="0" fontId="8" fillId="3" borderId="11" xfId="0" applyFont="1" applyFill="1" applyBorder="1" applyAlignment="1">
      <alignment horizontal="left" vertical="top" wrapText="1"/>
    </xf>
    <xf numFmtId="0" fontId="6" fillId="0" borderId="4" xfId="0" applyFont="1" applyBorder="1" applyAlignment="1" applyProtection="1">
      <alignment horizontal="left" indent="1"/>
      <protection locked="0"/>
    </xf>
    <xf numFmtId="0" fontId="0" fillId="0" borderId="9" xfId="0" applyBorder="1" applyProtection="1">
      <protection locked="0"/>
    </xf>
    <xf numFmtId="0" fontId="2" fillId="0" borderId="9" xfId="9" applyFont="1" applyBorder="1" applyAlignment="1">
      <alignment horizontal="center" vertical="center"/>
    </xf>
    <xf numFmtId="0" fontId="6" fillId="2" borderId="10" xfId="9" applyFont="1" applyFill="1" applyBorder="1" applyAlignment="1">
      <alignment horizontal="center" vertical="center"/>
    </xf>
    <xf numFmtId="0" fontId="6" fillId="2" borderId="9" xfId="9" applyFont="1" applyFill="1" applyBorder="1" applyAlignment="1">
      <alignment horizontal="center" vertical="center"/>
    </xf>
    <xf numFmtId="0" fontId="0" fillId="0" borderId="11" xfId="0" applyBorder="1" applyAlignment="1" applyProtection="1">
      <alignment horizontal="left" wrapText="1" indent="1"/>
      <protection locked="0"/>
    </xf>
    <xf numFmtId="0" fontId="2" fillId="0" borderId="11" xfId="0" applyFont="1" applyBorder="1" applyAlignment="1" applyProtection="1">
      <alignment horizontal="left" wrapText="1" indent="1"/>
      <protection locked="0"/>
    </xf>
    <xf numFmtId="0" fontId="0" fillId="0" borderId="10" xfId="0" applyBorder="1" applyAlignment="1" applyProtection="1">
      <alignment horizontal="left" indent="1"/>
      <protection locked="0"/>
    </xf>
    <xf numFmtId="0" fontId="2" fillId="0" borderId="11" xfId="0" applyFont="1" applyBorder="1" applyAlignment="1">
      <alignment horizontal="left" indent="1"/>
    </xf>
    <xf numFmtId="0" fontId="6" fillId="0" borderId="11" xfId="0" applyFont="1" applyBorder="1" applyAlignment="1">
      <alignment horizontal="left" indent="1"/>
    </xf>
    <xf numFmtId="0" fontId="2" fillId="0" borderId="10" xfId="0" applyFont="1" applyBorder="1" applyAlignment="1">
      <alignment horizontal="left" indent="1"/>
    </xf>
    <xf numFmtId="0" fontId="6" fillId="0" borderId="10" xfId="0" applyFont="1" applyBorder="1" applyAlignment="1" applyProtection="1">
      <alignment horizontal="left" indent="1"/>
      <protection locked="0"/>
    </xf>
    <xf numFmtId="0" fontId="2" fillId="0" borderId="11" xfId="0" applyFont="1" applyBorder="1" applyAlignment="1">
      <alignment wrapText="1"/>
    </xf>
    <xf numFmtId="0" fontId="6" fillId="0" borderId="11" xfId="0" applyFont="1" applyBorder="1" applyAlignment="1">
      <alignment horizontal="left" vertical="center"/>
    </xf>
    <xf numFmtId="0" fontId="2" fillId="0" borderId="11" xfId="0" applyFont="1" applyBorder="1" applyAlignment="1">
      <alignment horizontal="left" wrapText="1" indent="1"/>
    </xf>
    <xf numFmtId="0" fontId="2" fillId="0" borderId="11" xfId="0" applyFont="1" applyBorder="1" applyAlignment="1">
      <alignment horizontal="left" wrapText="1"/>
    </xf>
    <xf numFmtId="0" fontId="13" fillId="0" borderId="0" xfId="0" applyFont="1" applyAlignment="1">
      <alignment vertical="center"/>
    </xf>
    <xf numFmtId="0" fontId="15" fillId="0" borderId="0" xfId="0" applyFont="1" applyAlignment="1">
      <alignment vertical="center"/>
    </xf>
    <xf numFmtId="0" fontId="12" fillId="0" borderId="0" xfId="0" applyFont="1" applyAlignment="1">
      <alignment vertical="center"/>
    </xf>
    <xf numFmtId="0" fontId="16" fillId="0" borderId="0" xfId="0" applyFont="1" applyAlignment="1">
      <alignment vertical="center"/>
    </xf>
    <xf numFmtId="0" fontId="18" fillId="0" borderId="0" xfId="0" applyFont="1" applyProtection="1">
      <protection locked="0"/>
    </xf>
    <xf numFmtId="0" fontId="19" fillId="0" borderId="0" xfId="0" applyFont="1" applyAlignment="1">
      <alignment vertical="center"/>
    </xf>
    <xf numFmtId="4" fontId="6" fillId="2" borderId="4" xfId="9" applyNumberFormat="1" applyFont="1" applyFill="1" applyBorder="1" applyAlignment="1">
      <alignment horizontal="center" vertical="center" wrapText="1"/>
    </xf>
    <xf numFmtId="0" fontId="0" fillId="0" borderId="10" xfId="0" applyBorder="1"/>
    <xf numFmtId="0" fontId="7" fillId="2" borderId="9" xfId="0" applyFont="1" applyFill="1" applyBorder="1" applyAlignment="1" applyProtection="1">
      <alignment horizontal="center" wrapText="1"/>
      <protection locked="0"/>
    </xf>
    <xf numFmtId="0" fontId="0" fillId="0" borderId="8" xfId="0" applyBorder="1"/>
    <xf numFmtId="0" fontId="0" fillId="0" borderId="2" xfId="0" applyBorder="1"/>
    <xf numFmtId="0" fontId="15" fillId="0" borderId="0" xfId="0" applyFont="1" applyAlignment="1">
      <alignment horizontal="left" vertical="center" wrapText="1"/>
    </xf>
  </cellXfs>
  <cellStyles count="17">
    <cellStyle name="Euro" xfId="1" xr:uid="{00000000-0005-0000-0000-000001000000}"/>
    <cellStyle name="Millares" xfId="16" builtinId="3"/>
    <cellStyle name="Millares 2" xfId="2" xr:uid="{00000000-0005-0000-0000-000002000000}"/>
    <cellStyle name="Millares 2 2" xfId="3" xr:uid="{00000000-0005-0000-0000-000003000000}"/>
    <cellStyle name="Millares 2 3" xfId="4" xr:uid="{00000000-0005-0000-0000-000004000000}"/>
    <cellStyle name="Millares 3" xfId="5" xr:uid="{00000000-0005-0000-0000-000005000000}"/>
    <cellStyle name="Moneda 2" xfId="6" xr:uid="{00000000-0005-0000-0000-000006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6"/>
  <sheetViews>
    <sheetView showGridLines="0" tabSelected="1" view="pageLayout" zoomScaleNormal="100" workbookViewId="0">
      <selection sqref="A1:G56"/>
    </sheetView>
  </sheetViews>
  <sheetFormatPr baseColWidth="10" defaultColWidth="12" defaultRowHeight="11.25" x14ac:dyDescent="0.2"/>
  <cols>
    <col min="1" max="1" width="60.83203125" style="1" customWidth="1"/>
    <col min="2" max="7" width="18.33203125" style="1" customWidth="1"/>
    <col min="8" max="8" width="12" style="1" customWidth="1"/>
    <col min="9" max="16384" width="12" style="1"/>
  </cols>
  <sheetData>
    <row r="1" spans="1:7" ht="54.95" customHeight="1" x14ac:dyDescent="0.2">
      <c r="A1" s="58" t="s">
        <v>0</v>
      </c>
      <c r="B1" s="59"/>
      <c r="C1" s="59"/>
      <c r="D1" s="59"/>
      <c r="E1" s="59"/>
      <c r="F1" s="59"/>
      <c r="G1" s="60"/>
    </row>
    <row r="2" spans="1:7" x14ac:dyDescent="0.2">
      <c r="A2" s="38"/>
      <c r="B2" s="13" t="s">
        <v>1</v>
      </c>
      <c r="C2" s="14"/>
      <c r="D2" s="14"/>
      <c r="E2" s="14"/>
      <c r="F2" s="15"/>
      <c r="G2" s="56" t="s">
        <v>2</v>
      </c>
    </row>
    <row r="3" spans="1:7" ht="24.95" customHeight="1" x14ac:dyDescent="0.2">
      <c r="A3" s="37" t="s">
        <v>3</v>
      </c>
      <c r="B3" s="3" t="s">
        <v>4</v>
      </c>
      <c r="C3" s="3" t="s">
        <v>5</v>
      </c>
      <c r="D3" s="3" t="s">
        <v>6</v>
      </c>
      <c r="E3" s="3" t="s">
        <v>7</v>
      </c>
      <c r="F3" s="3" t="s">
        <v>8</v>
      </c>
      <c r="G3" s="57"/>
    </row>
    <row r="4" spans="1:7" x14ac:dyDescent="0.2">
      <c r="A4" s="36"/>
      <c r="B4" s="11"/>
      <c r="C4" s="11"/>
      <c r="D4" s="11"/>
      <c r="E4" s="11"/>
      <c r="F4" s="11"/>
      <c r="G4" s="11"/>
    </row>
    <row r="5" spans="1:7" x14ac:dyDescent="0.2">
      <c r="A5" s="33" t="s">
        <v>9</v>
      </c>
      <c r="B5" s="4">
        <v>1525987.73</v>
      </c>
      <c r="C5" s="4">
        <v>39386.28</v>
      </c>
      <c r="D5" s="4">
        <v>1565374.01</v>
      </c>
      <c r="E5" s="4">
        <v>682850.34</v>
      </c>
      <c r="F5" s="4">
        <v>682096.87000000011</v>
      </c>
      <c r="G5" s="4">
        <f t="shared" ref="G5:G13" si="0">D5-E5</f>
        <v>882523.67</v>
      </c>
    </row>
    <row r="6" spans="1:7" x14ac:dyDescent="0.2">
      <c r="A6" s="33" t="s">
        <v>10</v>
      </c>
      <c r="B6" s="4">
        <v>188254890.11199999</v>
      </c>
      <c r="C6" s="4">
        <v>1592104.25</v>
      </c>
      <c r="D6" s="4">
        <v>189846994.36199999</v>
      </c>
      <c r="E6" s="4">
        <v>186292323.38999999</v>
      </c>
      <c r="F6" s="4">
        <v>185544837.71000001</v>
      </c>
      <c r="G6" s="4">
        <f t="shared" si="0"/>
        <v>3554670.9720000029</v>
      </c>
    </row>
    <row r="7" spans="1:7" x14ac:dyDescent="0.2">
      <c r="A7" s="33" t="s">
        <v>11</v>
      </c>
      <c r="B7" s="4">
        <v>17656484.440000001</v>
      </c>
      <c r="C7" s="4">
        <v>2877159.48</v>
      </c>
      <c r="D7" s="4">
        <v>20533643.920000002</v>
      </c>
      <c r="E7" s="4">
        <v>10163999.67</v>
      </c>
      <c r="F7" s="4">
        <v>10066843.380000001</v>
      </c>
      <c r="G7" s="4">
        <f t="shared" si="0"/>
        <v>10369644.250000002</v>
      </c>
    </row>
    <row r="8" spans="1:7" x14ac:dyDescent="0.2">
      <c r="A8" s="33" t="s">
        <v>12</v>
      </c>
      <c r="B8" s="4">
        <v>7111680.9369999999</v>
      </c>
      <c r="C8" s="4">
        <v>1522855.08</v>
      </c>
      <c r="D8" s="4">
        <v>8634536.0170000009</v>
      </c>
      <c r="E8" s="4">
        <v>3954113.74</v>
      </c>
      <c r="F8" s="4">
        <v>3903370.669999999</v>
      </c>
      <c r="G8" s="4">
        <f t="shared" si="0"/>
        <v>4680422.2770000007</v>
      </c>
    </row>
    <row r="9" spans="1:7" x14ac:dyDescent="0.2">
      <c r="A9" s="33" t="s">
        <v>13</v>
      </c>
      <c r="B9" s="4">
        <v>2670478.5099999998</v>
      </c>
      <c r="C9" s="4">
        <v>707</v>
      </c>
      <c r="D9" s="4">
        <v>2671185.5099999998</v>
      </c>
      <c r="E9" s="4">
        <v>1638499.54</v>
      </c>
      <c r="F9" s="4">
        <v>1638499.54</v>
      </c>
      <c r="G9" s="4">
        <f t="shared" si="0"/>
        <v>1032685.9699999997</v>
      </c>
    </row>
    <row r="10" spans="1:7" x14ac:dyDescent="0.2">
      <c r="A10" s="33" t="s">
        <v>14</v>
      </c>
      <c r="B10" s="4">
        <v>9412969.2999999989</v>
      </c>
      <c r="C10" s="4">
        <v>470507.44</v>
      </c>
      <c r="D10" s="4">
        <v>9883476.7399999984</v>
      </c>
      <c r="E10" s="4">
        <v>7791869.1600000001</v>
      </c>
      <c r="F10" s="4">
        <v>7766724.3599999994</v>
      </c>
      <c r="G10" s="4">
        <f t="shared" si="0"/>
        <v>2091607.5799999982</v>
      </c>
    </row>
    <row r="11" spans="1:7" x14ac:dyDescent="0.2">
      <c r="A11" s="33" t="s">
        <v>15</v>
      </c>
      <c r="B11" s="4">
        <v>4436306.2100000009</v>
      </c>
      <c r="C11" s="4">
        <v>24391946.699999999</v>
      </c>
      <c r="D11" s="4">
        <v>28828252.91</v>
      </c>
      <c r="E11" s="4">
        <v>21932632.550000001</v>
      </c>
      <c r="F11" s="4">
        <v>16184280.6</v>
      </c>
      <c r="G11" s="4">
        <f t="shared" si="0"/>
        <v>6895620.3599999994</v>
      </c>
    </row>
    <row r="12" spans="1:7" x14ac:dyDescent="0.2">
      <c r="A12" s="33" t="s">
        <v>16</v>
      </c>
      <c r="B12" s="4">
        <v>0</v>
      </c>
      <c r="C12" s="4">
        <v>0</v>
      </c>
      <c r="D12" s="4">
        <v>0</v>
      </c>
      <c r="E12" s="4">
        <v>0</v>
      </c>
      <c r="F12" s="4">
        <v>0</v>
      </c>
      <c r="G12" s="4">
        <f t="shared" si="0"/>
        <v>0</v>
      </c>
    </row>
    <row r="13" spans="1:7" x14ac:dyDescent="0.2">
      <c r="A13" s="33" t="s">
        <v>17</v>
      </c>
      <c r="B13" s="4">
        <v>381496.93</v>
      </c>
      <c r="C13" s="4">
        <v>0</v>
      </c>
      <c r="D13" s="4">
        <v>381496.93</v>
      </c>
      <c r="E13" s="4">
        <v>50548.5</v>
      </c>
      <c r="F13" s="4">
        <v>49085.85</v>
      </c>
      <c r="G13" s="4">
        <f t="shared" si="0"/>
        <v>330948.43</v>
      </c>
    </row>
    <row r="14" spans="1:7" x14ac:dyDescent="0.2">
      <c r="A14" s="34" t="s">
        <v>18</v>
      </c>
      <c r="B14" s="7">
        <f t="shared" ref="B14:G14" si="1">SUM(B4:B13)</f>
        <v>231450294.169</v>
      </c>
      <c r="C14" s="7">
        <f t="shared" si="1"/>
        <v>30894666.23</v>
      </c>
      <c r="D14" s="7">
        <f t="shared" si="1"/>
        <v>262344960.39899999</v>
      </c>
      <c r="E14" s="7">
        <f t="shared" si="1"/>
        <v>232506836.88999999</v>
      </c>
      <c r="F14" s="7">
        <f t="shared" si="1"/>
        <v>225835738.97999996</v>
      </c>
      <c r="G14" s="7">
        <f t="shared" si="1"/>
        <v>29838123.509000003</v>
      </c>
    </row>
    <row r="17" spans="1:7" ht="54.95" customHeight="1" x14ac:dyDescent="0.2">
      <c r="A17" s="58" t="s">
        <v>19</v>
      </c>
      <c r="B17" s="59"/>
      <c r="C17" s="59"/>
      <c r="D17" s="59"/>
      <c r="E17" s="59"/>
      <c r="F17" s="59"/>
      <c r="G17" s="60"/>
    </row>
    <row r="18" spans="1:7" x14ac:dyDescent="0.2">
      <c r="A18" s="38"/>
      <c r="B18" s="13" t="s">
        <v>1</v>
      </c>
      <c r="C18" s="14"/>
      <c r="D18" s="14"/>
      <c r="E18" s="14"/>
      <c r="F18" s="15"/>
      <c r="G18" s="56" t="s">
        <v>2</v>
      </c>
    </row>
    <row r="19" spans="1:7" ht="22.5" customHeight="1" x14ac:dyDescent="0.2">
      <c r="A19" s="37" t="s">
        <v>3</v>
      </c>
      <c r="B19" s="3" t="s">
        <v>4</v>
      </c>
      <c r="C19" s="3" t="s">
        <v>5</v>
      </c>
      <c r="D19" s="3" t="s">
        <v>6</v>
      </c>
      <c r="E19" s="3" t="s">
        <v>7</v>
      </c>
      <c r="F19" s="3" t="s">
        <v>8</v>
      </c>
      <c r="G19" s="57"/>
    </row>
    <row r="20" spans="1:7" x14ac:dyDescent="0.2">
      <c r="A20" s="35"/>
      <c r="B20" s="8"/>
      <c r="C20" s="8"/>
      <c r="D20" s="8"/>
      <c r="E20" s="8"/>
      <c r="F20" s="8"/>
      <c r="G20" s="8"/>
    </row>
    <row r="21" spans="1:7" x14ac:dyDescent="0.2">
      <c r="A21" s="16" t="s">
        <v>20</v>
      </c>
      <c r="B21" s="9">
        <v>231450294.169</v>
      </c>
      <c r="C21" s="9">
        <v>30894666.23</v>
      </c>
      <c r="D21" s="9">
        <v>262344960.39899999</v>
      </c>
      <c r="E21" s="9">
        <v>232506836.88999999</v>
      </c>
      <c r="F21" s="9">
        <v>225835738.97999999</v>
      </c>
      <c r="G21" s="9">
        <f>D21-E21</f>
        <v>29838123.509000003</v>
      </c>
    </row>
    <row r="22" spans="1:7" x14ac:dyDescent="0.2">
      <c r="A22" s="16" t="s">
        <v>21</v>
      </c>
      <c r="B22" s="9">
        <v>0</v>
      </c>
      <c r="C22" s="9">
        <v>0</v>
      </c>
      <c r="D22" s="9">
        <v>0</v>
      </c>
      <c r="E22" s="9">
        <v>0</v>
      </c>
      <c r="F22" s="9">
        <v>0</v>
      </c>
      <c r="G22" s="9">
        <v>0</v>
      </c>
    </row>
    <row r="23" spans="1:7" x14ac:dyDescent="0.2">
      <c r="A23" s="16" t="s">
        <v>22</v>
      </c>
      <c r="B23" s="9">
        <v>0</v>
      </c>
      <c r="C23" s="9">
        <v>0</v>
      </c>
      <c r="D23" s="9">
        <v>0</v>
      </c>
      <c r="E23" s="9">
        <v>0</v>
      </c>
      <c r="F23" s="9">
        <v>0</v>
      </c>
      <c r="G23" s="9">
        <v>0</v>
      </c>
    </row>
    <row r="24" spans="1:7" x14ac:dyDescent="0.2">
      <c r="A24" s="16" t="s">
        <v>23</v>
      </c>
      <c r="B24" s="9">
        <v>0</v>
      </c>
      <c r="C24" s="9">
        <v>0</v>
      </c>
      <c r="D24" s="9">
        <v>0</v>
      </c>
      <c r="E24" s="9">
        <v>0</v>
      </c>
      <c r="F24" s="9">
        <v>0</v>
      </c>
      <c r="G24" s="9">
        <v>0</v>
      </c>
    </row>
    <row r="25" spans="1:7" x14ac:dyDescent="0.2">
      <c r="A25" s="2"/>
      <c r="B25" s="10"/>
      <c r="C25" s="10"/>
      <c r="D25" s="10"/>
      <c r="E25" s="10"/>
      <c r="F25" s="10"/>
      <c r="G25" s="10"/>
    </row>
    <row r="26" spans="1:7" x14ac:dyDescent="0.2">
      <c r="A26" s="17" t="s">
        <v>18</v>
      </c>
      <c r="B26" s="7">
        <f t="shared" ref="B26:G26" si="2">SUM(B21:B24)</f>
        <v>231450294.169</v>
      </c>
      <c r="C26" s="7">
        <f t="shared" si="2"/>
        <v>30894666.23</v>
      </c>
      <c r="D26" s="7">
        <f t="shared" si="2"/>
        <v>262344960.39899999</v>
      </c>
      <c r="E26" s="7">
        <f t="shared" si="2"/>
        <v>232506836.88999999</v>
      </c>
      <c r="F26" s="7">
        <f t="shared" si="2"/>
        <v>225835738.97999999</v>
      </c>
      <c r="G26" s="7">
        <f t="shared" si="2"/>
        <v>29838123.509000003</v>
      </c>
    </row>
    <row r="29" spans="1:7" ht="54.95" customHeight="1" x14ac:dyDescent="0.2">
      <c r="A29" s="58" t="s">
        <v>24</v>
      </c>
      <c r="B29" s="59"/>
      <c r="C29" s="59"/>
      <c r="D29" s="59"/>
      <c r="E29" s="59"/>
      <c r="F29" s="59"/>
      <c r="G29" s="60"/>
    </row>
    <row r="30" spans="1:7" x14ac:dyDescent="0.2">
      <c r="A30" s="38"/>
      <c r="B30" s="13" t="s">
        <v>1</v>
      </c>
      <c r="C30" s="14"/>
      <c r="D30" s="14"/>
      <c r="E30" s="14"/>
      <c r="F30" s="15"/>
      <c r="G30" s="56" t="s">
        <v>2</v>
      </c>
    </row>
    <row r="31" spans="1:7" ht="22.5" customHeight="1" x14ac:dyDescent="0.2">
      <c r="A31" s="37" t="s">
        <v>3</v>
      </c>
      <c r="B31" s="3" t="s">
        <v>4</v>
      </c>
      <c r="C31" s="3" t="s">
        <v>5</v>
      </c>
      <c r="D31" s="3" t="s">
        <v>6</v>
      </c>
      <c r="E31" s="3" t="s">
        <v>7</v>
      </c>
      <c r="F31" s="3" t="s">
        <v>8</v>
      </c>
      <c r="G31" s="57"/>
    </row>
    <row r="32" spans="1:7" x14ac:dyDescent="0.2">
      <c r="A32" s="35"/>
      <c r="B32" s="8"/>
      <c r="C32" s="8"/>
      <c r="D32" s="8"/>
      <c r="E32" s="8"/>
      <c r="F32" s="8"/>
      <c r="G32" s="8"/>
    </row>
    <row r="33" spans="1:7" ht="22.5" customHeight="1" x14ac:dyDescent="0.2">
      <c r="A33" s="39" t="s">
        <v>25</v>
      </c>
      <c r="B33" s="9">
        <v>231450294.169</v>
      </c>
      <c r="C33" s="9">
        <v>30894666.23</v>
      </c>
      <c r="D33" s="9">
        <v>262344960.39899999</v>
      </c>
      <c r="E33" s="9">
        <v>232506836.88999999</v>
      </c>
      <c r="F33" s="9">
        <v>225835738.97999999</v>
      </c>
      <c r="G33" s="9">
        <f>D33-E33</f>
        <v>29838123.509000003</v>
      </c>
    </row>
    <row r="34" spans="1:7" x14ac:dyDescent="0.2">
      <c r="A34" s="39"/>
      <c r="B34" s="9"/>
      <c r="C34" s="9"/>
      <c r="D34" s="9"/>
      <c r="E34" s="9"/>
      <c r="F34" s="9"/>
      <c r="G34" s="9"/>
    </row>
    <row r="35" spans="1:7" x14ac:dyDescent="0.2">
      <c r="A35" s="39" t="s">
        <v>26</v>
      </c>
      <c r="B35" s="9">
        <v>0</v>
      </c>
      <c r="C35" s="9">
        <v>0</v>
      </c>
      <c r="D35" s="9">
        <v>0</v>
      </c>
      <c r="E35" s="9">
        <v>0</v>
      </c>
      <c r="F35" s="9">
        <v>0</v>
      </c>
      <c r="G35" s="9">
        <v>0</v>
      </c>
    </row>
    <row r="36" spans="1:7" x14ac:dyDescent="0.2">
      <c r="A36" s="39"/>
      <c r="B36" s="9"/>
      <c r="C36" s="9"/>
      <c r="D36" s="9"/>
      <c r="E36" s="9"/>
      <c r="F36" s="9"/>
      <c r="G36" s="9"/>
    </row>
    <row r="37" spans="1:7" ht="22.5" customHeight="1" x14ac:dyDescent="0.2">
      <c r="A37" s="39" t="s">
        <v>27</v>
      </c>
      <c r="B37" s="9">
        <v>0</v>
      </c>
      <c r="C37" s="9">
        <v>0</v>
      </c>
      <c r="D37" s="9">
        <v>0</v>
      </c>
      <c r="E37" s="9">
        <v>0</v>
      </c>
      <c r="F37" s="9">
        <v>0</v>
      </c>
      <c r="G37" s="9">
        <v>0</v>
      </c>
    </row>
    <row r="38" spans="1:7" x14ac:dyDescent="0.2">
      <c r="A38" s="39"/>
      <c r="B38" s="9"/>
      <c r="C38" s="9"/>
      <c r="D38" s="9"/>
      <c r="E38" s="9"/>
      <c r="F38" s="9"/>
      <c r="G38" s="9"/>
    </row>
    <row r="39" spans="1:7" ht="22.5" customHeight="1" x14ac:dyDescent="0.2">
      <c r="A39" s="39" t="s">
        <v>28</v>
      </c>
      <c r="B39" s="9">
        <v>0</v>
      </c>
      <c r="C39" s="9">
        <v>0</v>
      </c>
      <c r="D39" s="9">
        <v>0</v>
      </c>
      <c r="E39" s="9">
        <v>0</v>
      </c>
      <c r="F39" s="9">
        <v>0</v>
      </c>
      <c r="G39" s="9">
        <v>0</v>
      </c>
    </row>
    <row r="40" spans="1:7" x14ac:dyDescent="0.2">
      <c r="A40" s="39"/>
      <c r="B40" s="9"/>
      <c r="C40" s="9"/>
      <c r="D40" s="9"/>
      <c r="E40" s="9"/>
      <c r="F40" s="9"/>
      <c r="G40" s="9"/>
    </row>
    <row r="41" spans="1:7" ht="22.5" customHeight="1" x14ac:dyDescent="0.2">
      <c r="A41" s="39" t="s">
        <v>29</v>
      </c>
      <c r="B41" s="9">
        <v>0</v>
      </c>
      <c r="C41" s="9">
        <v>0</v>
      </c>
      <c r="D41" s="9">
        <v>0</v>
      </c>
      <c r="E41" s="9">
        <v>0</v>
      </c>
      <c r="F41" s="9">
        <v>0</v>
      </c>
      <c r="G41" s="9">
        <v>0</v>
      </c>
    </row>
    <row r="42" spans="1:7" x14ac:dyDescent="0.2">
      <c r="A42" s="39"/>
      <c r="B42" s="9"/>
      <c r="C42" s="9"/>
      <c r="D42" s="9"/>
      <c r="E42" s="9"/>
      <c r="F42" s="9"/>
      <c r="G42" s="9"/>
    </row>
    <row r="43" spans="1:7" ht="22.5" customHeight="1" x14ac:dyDescent="0.2">
      <c r="A43" s="40" t="s">
        <v>30</v>
      </c>
      <c r="B43" s="9">
        <v>0</v>
      </c>
      <c r="C43" s="9">
        <v>0</v>
      </c>
      <c r="D43" s="9">
        <v>0</v>
      </c>
      <c r="E43" s="9">
        <v>0</v>
      </c>
      <c r="F43" s="9">
        <v>0</v>
      </c>
      <c r="G43" s="9">
        <v>0</v>
      </c>
    </row>
    <row r="44" spans="1:7" x14ac:dyDescent="0.2">
      <c r="A44" s="39"/>
      <c r="B44" s="9"/>
      <c r="C44" s="9"/>
      <c r="D44" s="9"/>
      <c r="E44" s="9"/>
      <c r="F44" s="9"/>
      <c r="G44" s="9"/>
    </row>
    <row r="45" spans="1:7" ht="22.5" customHeight="1" x14ac:dyDescent="0.2">
      <c r="A45" s="39" t="s">
        <v>31</v>
      </c>
      <c r="B45" s="9">
        <v>0</v>
      </c>
      <c r="C45" s="9">
        <v>0</v>
      </c>
      <c r="D45" s="9">
        <v>0</v>
      </c>
      <c r="E45" s="9">
        <v>0</v>
      </c>
      <c r="F45" s="9">
        <v>0</v>
      </c>
      <c r="G45" s="9">
        <v>0</v>
      </c>
    </row>
    <row r="46" spans="1:7" x14ac:dyDescent="0.2">
      <c r="A46" s="39"/>
      <c r="B46" s="9"/>
      <c r="C46" s="9"/>
      <c r="D46" s="9"/>
      <c r="E46" s="9"/>
      <c r="F46" s="9"/>
      <c r="G46" s="9"/>
    </row>
    <row r="47" spans="1:7" x14ac:dyDescent="0.2">
      <c r="A47" s="39" t="s">
        <v>32</v>
      </c>
      <c r="B47" s="9">
        <v>0</v>
      </c>
      <c r="C47" s="9">
        <v>0</v>
      </c>
      <c r="D47" s="9">
        <v>0</v>
      </c>
      <c r="E47" s="9">
        <v>0</v>
      </c>
      <c r="F47" s="9">
        <v>0</v>
      </c>
      <c r="G47" s="9">
        <v>0</v>
      </c>
    </row>
    <row r="48" spans="1:7" x14ac:dyDescent="0.2">
      <c r="A48" s="41"/>
      <c r="B48" s="10"/>
      <c r="C48" s="10"/>
      <c r="D48" s="10"/>
      <c r="E48" s="10"/>
      <c r="F48" s="10"/>
      <c r="G48" s="10"/>
    </row>
    <row r="49" spans="1:7" x14ac:dyDescent="0.2">
      <c r="A49" s="34" t="s">
        <v>18</v>
      </c>
      <c r="B49" s="24">
        <v>231450294.169</v>
      </c>
      <c r="C49" s="24">
        <v>30894666.23</v>
      </c>
      <c r="D49" s="24">
        <v>262344960.39899999</v>
      </c>
      <c r="E49" s="24">
        <v>232506836.88999999</v>
      </c>
      <c r="F49" s="24">
        <v>225835738.97999999</v>
      </c>
      <c r="G49" s="24">
        <f>D49-E49</f>
        <v>29838123.509000003</v>
      </c>
    </row>
    <row r="51" spans="1:7" x14ac:dyDescent="0.2">
      <c r="A51" s="31" t="s">
        <v>145</v>
      </c>
      <c r="B51" s="32" t="s">
        <v>146</v>
      </c>
      <c r="C51" s="32"/>
    </row>
    <row r="52" spans="1:7" x14ac:dyDescent="0.2">
      <c r="A52" s="31"/>
      <c r="B52" s="32"/>
      <c r="C52" s="32"/>
    </row>
    <row r="53" spans="1:7" x14ac:dyDescent="0.2">
      <c r="A53" s="31" t="s">
        <v>147</v>
      </c>
      <c r="B53" s="32" t="s">
        <v>148</v>
      </c>
      <c r="C53" s="32"/>
    </row>
    <row r="54" spans="1:7" x14ac:dyDescent="0.2">
      <c r="A54" s="31"/>
      <c r="B54" s="31"/>
    </row>
    <row r="55" spans="1:7" ht="15" x14ac:dyDescent="0.2">
      <c r="A55" s="50" t="s">
        <v>142</v>
      </c>
    </row>
    <row r="56" spans="1:7" ht="44.25" customHeight="1" x14ac:dyDescent="0.2">
      <c r="A56" s="61" t="s">
        <v>143</v>
      </c>
      <c r="B56" s="61"/>
      <c r="C56" s="61"/>
      <c r="D56" s="61"/>
      <c r="E56" s="61"/>
      <c r="F56" s="61"/>
      <c r="G56" s="61"/>
    </row>
  </sheetData>
  <mergeCells count="7">
    <mergeCell ref="A56:G56"/>
    <mergeCell ref="G2:G3"/>
    <mergeCell ref="G18:G19"/>
    <mergeCell ref="G30:G31"/>
    <mergeCell ref="A1:G1"/>
    <mergeCell ref="A17:G17"/>
    <mergeCell ref="A29:G29"/>
  </mergeCells>
  <printOptions horizontalCentered="1"/>
  <pageMargins left="0.70866141732283472" right="0.70866141732283472" top="0.74803149606299213" bottom="0.74803149606299213" header="0.31496062992125978" footer="0.31496062992125978"/>
  <pageSetup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1"/>
  <sheetViews>
    <sheetView showGridLines="0" view="pageLayout" zoomScaleNormal="100" workbookViewId="0">
      <selection activeCell="A18" sqref="A18:B21"/>
    </sheetView>
  </sheetViews>
  <sheetFormatPr baseColWidth="10" defaultColWidth="12" defaultRowHeight="11.25" x14ac:dyDescent="0.2"/>
  <cols>
    <col min="1" max="1" width="47.6640625" style="1" customWidth="1"/>
    <col min="2" max="7" width="18.33203125" style="1" customWidth="1"/>
    <col min="8" max="8" width="12" style="1" customWidth="1"/>
    <col min="9" max="16384" width="12" style="1"/>
  </cols>
  <sheetData>
    <row r="1" spans="1:7" ht="54.95" customHeight="1" x14ac:dyDescent="0.2">
      <c r="A1" s="58" t="s">
        <v>141</v>
      </c>
      <c r="B1" s="59"/>
      <c r="C1" s="59"/>
      <c r="D1" s="59"/>
      <c r="E1" s="59"/>
      <c r="F1" s="59"/>
      <c r="G1" s="60"/>
    </row>
    <row r="2" spans="1:7" x14ac:dyDescent="0.2">
      <c r="A2" s="38"/>
      <c r="B2" s="13" t="s">
        <v>1</v>
      </c>
      <c r="C2" s="14"/>
      <c r="D2" s="14"/>
      <c r="E2" s="14"/>
      <c r="F2" s="15"/>
      <c r="G2" s="56" t="s">
        <v>2</v>
      </c>
    </row>
    <row r="3" spans="1:7" ht="24.95" customHeight="1" x14ac:dyDescent="0.2">
      <c r="A3" s="37" t="s">
        <v>3</v>
      </c>
      <c r="B3" s="3" t="s">
        <v>4</v>
      </c>
      <c r="C3" s="3" t="s">
        <v>5</v>
      </c>
      <c r="D3" s="3" t="s">
        <v>6</v>
      </c>
      <c r="E3" s="3" t="s">
        <v>7</v>
      </c>
      <c r="F3" s="3" t="s">
        <v>8</v>
      </c>
      <c r="G3" s="57"/>
    </row>
    <row r="4" spans="1:7" x14ac:dyDescent="0.2">
      <c r="A4" s="42"/>
      <c r="B4" s="6"/>
      <c r="C4" s="6"/>
      <c r="D4" s="6"/>
      <c r="E4" s="6"/>
      <c r="F4" s="6"/>
      <c r="G4" s="6"/>
    </row>
    <row r="5" spans="1:7" x14ac:dyDescent="0.2">
      <c r="A5" s="43" t="s">
        <v>33</v>
      </c>
      <c r="B5" s="25">
        <v>226090824.29899999</v>
      </c>
      <c r="C5" s="25">
        <v>16253058.23</v>
      </c>
      <c r="D5" s="25">
        <v>242343882.52900001</v>
      </c>
      <c r="E5" s="25">
        <v>221271914.49000001</v>
      </c>
      <c r="F5" s="25">
        <v>220340468.53</v>
      </c>
      <c r="G5" s="27">
        <f>D5-E5</f>
        <v>21071968.039000005</v>
      </c>
    </row>
    <row r="6" spans="1:7" x14ac:dyDescent="0.2">
      <c r="A6" s="43"/>
      <c r="B6" s="23"/>
      <c r="C6" s="23"/>
      <c r="D6" s="23"/>
      <c r="E6" s="23"/>
      <c r="F6" s="23"/>
      <c r="G6" s="27"/>
    </row>
    <row r="7" spans="1:7" x14ac:dyDescent="0.2">
      <c r="A7" s="43" t="s">
        <v>34</v>
      </c>
      <c r="B7" s="25">
        <v>5359469.87</v>
      </c>
      <c r="C7" s="25">
        <v>14641608</v>
      </c>
      <c r="D7" s="25">
        <v>20001077.870000001</v>
      </c>
      <c r="E7" s="25">
        <v>11234922.4</v>
      </c>
      <c r="F7" s="25">
        <v>5495270.4499999993</v>
      </c>
      <c r="G7" s="27">
        <f>D7-E7</f>
        <v>8766155.4700000007</v>
      </c>
    </row>
    <row r="8" spans="1:7" x14ac:dyDescent="0.2">
      <c r="A8" s="43"/>
      <c r="B8" s="23"/>
      <c r="C8" s="23"/>
      <c r="D8" s="23"/>
      <c r="E8" s="23"/>
      <c r="F8" s="23"/>
      <c r="G8" s="23"/>
    </row>
    <row r="9" spans="1:7" x14ac:dyDescent="0.2">
      <c r="A9" s="43" t="s">
        <v>35</v>
      </c>
      <c r="B9" s="25">
        <v>0</v>
      </c>
      <c r="C9" s="25">
        <v>0</v>
      </c>
      <c r="D9" s="25">
        <v>0</v>
      </c>
      <c r="E9" s="25">
        <v>0</v>
      </c>
      <c r="F9" s="25">
        <v>0</v>
      </c>
      <c r="G9" s="23">
        <f>D9-E9</f>
        <v>0</v>
      </c>
    </row>
    <row r="10" spans="1:7" x14ac:dyDescent="0.2">
      <c r="A10" s="43"/>
      <c r="B10" s="23"/>
      <c r="C10" s="23"/>
      <c r="D10" s="23"/>
      <c r="E10" s="23"/>
      <c r="F10" s="23"/>
      <c r="G10" s="23"/>
    </row>
    <row r="11" spans="1:7" x14ac:dyDescent="0.2">
      <c r="A11" s="43" t="s">
        <v>36</v>
      </c>
      <c r="B11" s="23">
        <v>0</v>
      </c>
      <c r="C11" s="23">
        <v>0</v>
      </c>
      <c r="D11" s="23">
        <v>0</v>
      </c>
      <c r="E11" s="23">
        <v>0</v>
      </c>
      <c r="F11" s="23">
        <v>0</v>
      </c>
      <c r="G11" s="23">
        <v>0</v>
      </c>
    </row>
    <row r="12" spans="1:7" x14ac:dyDescent="0.2">
      <c r="A12" s="43"/>
      <c r="B12" s="23"/>
      <c r="C12" s="23"/>
      <c r="D12" s="23"/>
      <c r="E12" s="23"/>
      <c r="F12" s="23"/>
      <c r="G12" s="23"/>
    </row>
    <row r="13" spans="1:7" x14ac:dyDescent="0.2">
      <c r="A13" s="43" t="s">
        <v>37</v>
      </c>
      <c r="B13" s="23">
        <v>0</v>
      </c>
      <c r="C13" s="23">
        <v>0</v>
      </c>
      <c r="D13" s="23">
        <v>0</v>
      </c>
      <c r="E13" s="23">
        <v>0</v>
      </c>
      <c r="F13" s="23">
        <v>0</v>
      </c>
      <c r="G13" s="23">
        <f>D13-E13</f>
        <v>0</v>
      </c>
    </row>
    <row r="14" spans="1:7" x14ac:dyDescent="0.2">
      <c r="A14" s="44"/>
      <c r="B14" s="26"/>
      <c r="C14" s="26"/>
      <c r="D14" s="26"/>
      <c r="E14" s="26"/>
      <c r="F14" s="26"/>
      <c r="G14" s="26"/>
    </row>
    <row r="15" spans="1:7" x14ac:dyDescent="0.2">
      <c r="A15" s="45" t="s">
        <v>18</v>
      </c>
      <c r="B15" s="5">
        <f t="shared" ref="B15:G15" si="0">B5+B7+B9+B11+B13</f>
        <v>231450294.169</v>
      </c>
      <c r="C15" s="5">
        <f t="shared" si="0"/>
        <v>30894666.23</v>
      </c>
      <c r="D15" s="5">
        <f t="shared" si="0"/>
        <v>262344960.39900002</v>
      </c>
      <c r="E15" s="5">
        <f t="shared" si="0"/>
        <v>232506836.89000002</v>
      </c>
      <c r="F15" s="5">
        <f t="shared" si="0"/>
        <v>225835738.97999999</v>
      </c>
      <c r="G15" s="5">
        <f t="shared" si="0"/>
        <v>29838123.509000003</v>
      </c>
    </row>
    <row r="18" spans="1:3" x14ac:dyDescent="0.2">
      <c r="A18" s="31" t="s">
        <v>145</v>
      </c>
      <c r="B18" s="32" t="s">
        <v>146</v>
      </c>
      <c r="C18" s="32"/>
    </row>
    <row r="19" spans="1:3" x14ac:dyDescent="0.2">
      <c r="A19" s="31"/>
      <c r="B19" s="32"/>
      <c r="C19" s="32"/>
    </row>
    <row r="20" spans="1:3" x14ac:dyDescent="0.2">
      <c r="A20" s="31" t="s">
        <v>147</v>
      </c>
      <c r="B20" s="32" t="s">
        <v>148</v>
      </c>
      <c r="C20" s="32"/>
    </row>
    <row r="21" spans="1:3" x14ac:dyDescent="0.2">
      <c r="A21" s="31"/>
      <c r="B21" s="31"/>
    </row>
  </sheetData>
  <mergeCells count="2">
    <mergeCell ref="G2:G3"/>
    <mergeCell ref="A1:G1"/>
  </mergeCells>
  <printOptions horizontalCentered="1"/>
  <pageMargins left="0.70866141732283472" right="0.70866141732283472" top="0.74803149606299213" bottom="0.74803149606299213" header="0.31496062992125978" footer="0.31496062992125978"/>
  <pageSetup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84"/>
  <sheetViews>
    <sheetView showGridLines="0" topLeftCell="A49" workbookViewId="0">
      <selection activeCell="A78" sqref="A78:B81"/>
    </sheetView>
  </sheetViews>
  <sheetFormatPr baseColWidth="10" defaultColWidth="12" defaultRowHeight="11.25" x14ac:dyDescent="0.2"/>
  <cols>
    <col min="1" max="1" width="62.83203125" style="1" customWidth="1"/>
    <col min="2" max="2" width="18.33203125" style="1" customWidth="1"/>
    <col min="3" max="3" width="19.83203125" style="1" customWidth="1"/>
    <col min="4" max="7" width="18.33203125" style="1" customWidth="1"/>
    <col min="8" max="8" width="17.5" style="1" customWidth="1"/>
    <col min="9" max="16384" width="12" style="1"/>
  </cols>
  <sheetData>
    <row r="1" spans="1:7" ht="54.95" customHeight="1" x14ac:dyDescent="0.2">
      <c r="A1" s="58" t="s">
        <v>38</v>
      </c>
      <c r="B1" s="59"/>
      <c r="C1" s="59"/>
      <c r="D1" s="59"/>
      <c r="E1" s="59"/>
      <c r="F1" s="59"/>
      <c r="G1" s="60"/>
    </row>
    <row r="2" spans="1:7" x14ac:dyDescent="0.2">
      <c r="A2" s="12"/>
      <c r="B2" s="13" t="s">
        <v>1</v>
      </c>
      <c r="C2" s="14"/>
      <c r="D2" s="14"/>
      <c r="E2" s="14"/>
      <c r="F2" s="15"/>
      <c r="G2" s="56" t="s">
        <v>2</v>
      </c>
    </row>
    <row r="3" spans="1:7" ht="24.95" customHeight="1" x14ac:dyDescent="0.2">
      <c r="A3" s="22" t="s">
        <v>3</v>
      </c>
      <c r="B3" s="3" t="s">
        <v>4</v>
      </c>
      <c r="C3" s="3" t="s">
        <v>5</v>
      </c>
      <c r="D3" s="3" t="s">
        <v>6</v>
      </c>
      <c r="E3" s="3" t="s">
        <v>7</v>
      </c>
      <c r="F3" s="3" t="s">
        <v>8</v>
      </c>
      <c r="G3" s="57"/>
    </row>
    <row r="4" spans="1:7" x14ac:dyDescent="0.2">
      <c r="A4" s="21" t="s">
        <v>39</v>
      </c>
      <c r="B4" s="25">
        <v>480000</v>
      </c>
      <c r="C4" s="25">
        <v>0</v>
      </c>
      <c r="D4" s="25">
        <v>480000</v>
      </c>
      <c r="E4" s="25">
        <v>426132.85</v>
      </c>
      <c r="F4" s="25">
        <v>426132.85</v>
      </c>
      <c r="G4" s="25">
        <f t="shared" ref="G4:G35" si="0">D4-E4</f>
        <v>53867.150000000023</v>
      </c>
    </row>
    <row r="5" spans="1:7" x14ac:dyDescent="0.2">
      <c r="A5" s="18" t="s">
        <v>40</v>
      </c>
      <c r="B5" s="25">
        <v>0</v>
      </c>
      <c r="C5" s="25">
        <v>0</v>
      </c>
      <c r="D5" s="25">
        <v>0</v>
      </c>
      <c r="E5" s="25">
        <v>0</v>
      </c>
      <c r="F5" s="25">
        <v>0</v>
      </c>
      <c r="G5" s="25">
        <f t="shared" si="0"/>
        <v>0</v>
      </c>
    </row>
    <row r="6" spans="1:7" x14ac:dyDescent="0.2">
      <c r="A6" s="18" t="s">
        <v>41</v>
      </c>
      <c r="B6" s="25">
        <v>480000</v>
      </c>
      <c r="C6" s="25">
        <v>0</v>
      </c>
      <c r="D6" s="25">
        <v>480000</v>
      </c>
      <c r="E6" s="25">
        <v>426132.85</v>
      </c>
      <c r="F6" s="25">
        <v>426132.85</v>
      </c>
      <c r="G6" s="25">
        <f t="shared" si="0"/>
        <v>53867.150000000023</v>
      </c>
    </row>
    <row r="7" spans="1:7" x14ac:dyDescent="0.2">
      <c r="A7" s="18" t="s">
        <v>42</v>
      </c>
      <c r="B7" s="25">
        <v>0</v>
      </c>
      <c r="C7" s="25">
        <v>0</v>
      </c>
      <c r="D7" s="25">
        <v>0</v>
      </c>
      <c r="E7" s="25">
        <v>0</v>
      </c>
      <c r="F7" s="25">
        <v>0</v>
      </c>
      <c r="G7" s="25">
        <f t="shared" si="0"/>
        <v>0</v>
      </c>
    </row>
    <row r="8" spans="1:7" x14ac:dyDescent="0.2">
      <c r="A8" s="18" t="s">
        <v>43</v>
      </c>
      <c r="B8" s="25">
        <v>0</v>
      </c>
      <c r="C8" s="25">
        <v>0</v>
      </c>
      <c r="D8" s="25">
        <v>0</v>
      </c>
      <c r="E8" s="25">
        <v>0</v>
      </c>
      <c r="F8" s="25">
        <v>0</v>
      </c>
      <c r="G8" s="25">
        <f t="shared" si="0"/>
        <v>0</v>
      </c>
    </row>
    <row r="9" spans="1:7" x14ac:dyDescent="0.2">
      <c r="A9" s="18" t="s">
        <v>44</v>
      </c>
      <c r="B9" s="25">
        <v>0</v>
      </c>
      <c r="C9" s="25">
        <v>0</v>
      </c>
      <c r="D9" s="25">
        <v>0</v>
      </c>
      <c r="E9" s="25">
        <v>0</v>
      </c>
      <c r="F9" s="25">
        <v>0</v>
      </c>
      <c r="G9" s="25">
        <f t="shared" si="0"/>
        <v>0</v>
      </c>
    </row>
    <row r="10" spans="1:7" x14ac:dyDescent="0.2">
      <c r="A10" s="18" t="s">
        <v>45</v>
      </c>
      <c r="B10" s="25">
        <v>0</v>
      </c>
      <c r="C10" s="25">
        <v>0</v>
      </c>
      <c r="D10" s="25">
        <v>0</v>
      </c>
      <c r="E10" s="25">
        <v>0</v>
      </c>
      <c r="F10" s="25">
        <v>0</v>
      </c>
      <c r="G10" s="25">
        <f t="shared" si="0"/>
        <v>0</v>
      </c>
    </row>
    <row r="11" spans="1:7" x14ac:dyDescent="0.2">
      <c r="A11" s="18" t="s">
        <v>46</v>
      </c>
      <c r="B11" s="25">
        <v>0</v>
      </c>
      <c r="C11" s="25">
        <v>0</v>
      </c>
      <c r="D11" s="25">
        <v>0</v>
      </c>
      <c r="E11" s="25">
        <v>0</v>
      </c>
      <c r="F11" s="25">
        <v>0</v>
      </c>
      <c r="G11" s="25">
        <f t="shared" si="0"/>
        <v>0</v>
      </c>
    </row>
    <row r="12" spans="1:7" x14ac:dyDescent="0.2">
      <c r="A12" s="21" t="s">
        <v>47</v>
      </c>
      <c r="B12" s="25">
        <v>16667815.449999999</v>
      </c>
      <c r="C12" s="25">
        <v>206491.6</v>
      </c>
      <c r="D12" s="25">
        <v>16874307.050000001</v>
      </c>
      <c r="E12" s="25">
        <v>10469448.359999999</v>
      </c>
      <c r="F12" s="25">
        <v>9760846.7999999989</v>
      </c>
      <c r="G12" s="25">
        <f t="shared" si="0"/>
        <v>6404858.6900000013</v>
      </c>
    </row>
    <row r="13" spans="1:7" x14ac:dyDescent="0.2">
      <c r="A13" s="18" t="s">
        <v>48</v>
      </c>
      <c r="B13" s="25">
        <v>1850420.81</v>
      </c>
      <c r="C13" s="25">
        <v>-20000</v>
      </c>
      <c r="D13" s="25">
        <v>1830420.81</v>
      </c>
      <c r="E13" s="25">
        <v>1459738.03</v>
      </c>
      <c r="F13" s="25">
        <v>1252842.03</v>
      </c>
      <c r="G13" s="25">
        <f t="shared" si="0"/>
        <v>370682.78</v>
      </c>
    </row>
    <row r="14" spans="1:7" x14ac:dyDescent="0.2">
      <c r="A14" s="18" t="s">
        <v>49</v>
      </c>
      <c r="B14" s="25">
        <v>297908.03999999998</v>
      </c>
      <c r="C14" s="25">
        <v>-10000</v>
      </c>
      <c r="D14" s="25">
        <v>287908.03999999998</v>
      </c>
      <c r="E14" s="25">
        <v>135996.10999999999</v>
      </c>
      <c r="F14" s="25">
        <v>135996.10999999999</v>
      </c>
      <c r="G14" s="25">
        <f t="shared" si="0"/>
        <v>151911.93</v>
      </c>
    </row>
    <row r="15" spans="1:7" x14ac:dyDescent="0.2">
      <c r="A15" s="18" t="s">
        <v>50</v>
      </c>
      <c r="B15" s="25">
        <v>0</v>
      </c>
      <c r="C15" s="25">
        <v>0</v>
      </c>
      <c r="D15" s="25">
        <v>0</v>
      </c>
      <c r="E15" s="25">
        <v>0</v>
      </c>
      <c r="F15" s="25">
        <v>0</v>
      </c>
      <c r="G15" s="25">
        <f t="shared" si="0"/>
        <v>0</v>
      </c>
    </row>
    <row r="16" spans="1:7" x14ac:dyDescent="0.2">
      <c r="A16" s="18" t="s">
        <v>51</v>
      </c>
      <c r="B16" s="25">
        <v>659771.62</v>
      </c>
      <c r="C16" s="25">
        <v>278491.59999999998</v>
      </c>
      <c r="D16" s="25">
        <v>938263.22</v>
      </c>
      <c r="E16" s="25">
        <v>485515.15</v>
      </c>
      <c r="F16" s="25">
        <v>485515.15</v>
      </c>
      <c r="G16" s="25">
        <f t="shared" si="0"/>
        <v>452748.06999999995</v>
      </c>
    </row>
    <row r="17" spans="1:7" x14ac:dyDescent="0.2">
      <c r="A17" s="18" t="s">
        <v>52</v>
      </c>
      <c r="B17" s="25">
        <v>1837940.39</v>
      </c>
      <c r="C17" s="25">
        <v>-45500</v>
      </c>
      <c r="D17" s="25">
        <v>1792440.39</v>
      </c>
      <c r="E17" s="25">
        <v>52558.47</v>
      </c>
      <c r="F17" s="25">
        <v>52558.47</v>
      </c>
      <c r="G17" s="25">
        <f t="shared" si="0"/>
        <v>1739881.92</v>
      </c>
    </row>
    <row r="18" spans="1:7" x14ac:dyDescent="0.2">
      <c r="A18" s="18" t="s">
        <v>53</v>
      </c>
      <c r="B18" s="25">
        <v>9079013.4700000007</v>
      </c>
      <c r="C18" s="25">
        <v>-450336</v>
      </c>
      <c r="D18" s="25">
        <v>8628677.4700000007</v>
      </c>
      <c r="E18" s="25">
        <v>6342235.7000000002</v>
      </c>
      <c r="F18" s="25">
        <v>5864430.1400000006</v>
      </c>
      <c r="G18" s="25">
        <f t="shared" si="0"/>
        <v>2286441.7700000005</v>
      </c>
    </row>
    <row r="19" spans="1:7" x14ac:dyDescent="0.2">
      <c r="A19" s="18" t="s">
        <v>54</v>
      </c>
      <c r="B19" s="25">
        <v>1266441.4099999999</v>
      </c>
      <c r="C19" s="25">
        <v>453836</v>
      </c>
      <c r="D19" s="25">
        <v>1720277.41</v>
      </c>
      <c r="E19" s="25">
        <v>867126.06</v>
      </c>
      <c r="F19" s="25">
        <v>867126.05999999994</v>
      </c>
      <c r="G19" s="25">
        <f t="shared" si="0"/>
        <v>853151.34999999986</v>
      </c>
    </row>
    <row r="20" spans="1:7" x14ac:dyDescent="0.2">
      <c r="A20" s="18" t="s">
        <v>55</v>
      </c>
      <c r="B20" s="25">
        <v>0</v>
      </c>
      <c r="C20" s="25">
        <v>0</v>
      </c>
      <c r="D20" s="25">
        <v>0</v>
      </c>
      <c r="E20" s="25">
        <v>0</v>
      </c>
      <c r="F20" s="25">
        <v>0</v>
      </c>
      <c r="G20" s="25">
        <f t="shared" si="0"/>
        <v>0</v>
      </c>
    </row>
    <row r="21" spans="1:7" x14ac:dyDescent="0.2">
      <c r="A21" s="18" t="s">
        <v>56</v>
      </c>
      <c r="B21" s="25">
        <v>1676319.71</v>
      </c>
      <c r="C21" s="25">
        <v>0</v>
      </c>
      <c r="D21" s="25">
        <v>1676319.71</v>
      </c>
      <c r="E21" s="25">
        <v>1126278.8400000001</v>
      </c>
      <c r="F21" s="25">
        <v>1102378.8400000001</v>
      </c>
      <c r="G21" s="25">
        <f t="shared" si="0"/>
        <v>550040.86999999988</v>
      </c>
    </row>
    <row r="22" spans="1:7" x14ac:dyDescent="0.2">
      <c r="A22" s="21" t="s">
        <v>57</v>
      </c>
      <c r="B22" s="25">
        <v>208943008.84900001</v>
      </c>
      <c r="C22" s="25">
        <v>12297494.43</v>
      </c>
      <c r="D22" s="25">
        <v>221240503.27900001</v>
      </c>
      <c r="E22" s="25">
        <v>208238447.53</v>
      </c>
      <c r="F22" s="25">
        <v>208015603.13</v>
      </c>
      <c r="G22" s="25">
        <f t="shared" si="0"/>
        <v>13002055.749000013</v>
      </c>
    </row>
    <row r="23" spans="1:7" x14ac:dyDescent="0.2">
      <c r="A23" s="18" t="s">
        <v>58</v>
      </c>
      <c r="B23" s="25">
        <v>1695279.74</v>
      </c>
      <c r="C23" s="25">
        <v>-223000</v>
      </c>
      <c r="D23" s="25">
        <v>1472279.74</v>
      </c>
      <c r="E23" s="25">
        <v>883244.42999999993</v>
      </c>
      <c r="F23" s="25">
        <v>883244.42999999993</v>
      </c>
      <c r="G23" s="25">
        <f t="shared" si="0"/>
        <v>589035.31000000006</v>
      </c>
    </row>
    <row r="24" spans="1:7" x14ac:dyDescent="0.2">
      <c r="A24" s="18" t="s">
        <v>59</v>
      </c>
      <c r="B24" s="25">
        <v>727184.50900000008</v>
      </c>
      <c r="C24" s="25">
        <v>402734.6</v>
      </c>
      <c r="D24" s="25">
        <v>1129919.1089999999</v>
      </c>
      <c r="E24" s="25">
        <v>850988.03</v>
      </c>
      <c r="F24" s="25">
        <v>850988.03</v>
      </c>
      <c r="G24" s="25">
        <f t="shared" si="0"/>
        <v>278931.07899999991</v>
      </c>
    </row>
    <row r="25" spans="1:7" x14ac:dyDescent="0.2">
      <c r="A25" s="18" t="s">
        <v>60</v>
      </c>
      <c r="B25" s="25">
        <v>4333955.370000001</v>
      </c>
      <c r="C25" s="25">
        <v>4225868.33</v>
      </c>
      <c r="D25" s="25">
        <v>8559823.7000000011</v>
      </c>
      <c r="E25" s="25">
        <v>4705357.99</v>
      </c>
      <c r="F25" s="25">
        <v>4667057.9899999993</v>
      </c>
      <c r="G25" s="25">
        <f t="shared" si="0"/>
        <v>3854465.7100000009</v>
      </c>
    </row>
    <row r="26" spans="1:7" x14ac:dyDescent="0.2">
      <c r="A26" s="18" t="s">
        <v>61</v>
      </c>
      <c r="B26" s="25">
        <v>3515544.96</v>
      </c>
      <c r="C26" s="25">
        <v>448000</v>
      </c>
      <c r="D26" s="25">
        <v>3963544.96</v>
      </c>
      <c r="E26" s="25">
        <v>3367646.38</v>
      </c>
      <c r="F26" s="25">
        <v>3367646.38</v>
      </c>
      <c r="G26" s="25">
        <f t="shared" si="0"/>
        <v>595898.58000000007</v>
      </c>
    </row>
    <row r="27" spans="1:7" x14ac:dyDescent="0.2">
      <c r="A27" s="18" t="s">
        <v>62</v>
      </c>
      <c r="B27" s="25">
        <v>189440318.91</v>
      </c>
      <c r="C27" s="25">
        <v>5583949.6599999992</v>
      </c>
      <c r="D27" s="25">
        <v>195024268.56999999</v>
      </c>
      <c r="E27" s="25">
        <v>192220739.25</v>
      </c>
      <c r="F27" s="25">
        <v>192061518.31</v>
      </c>
      <c r="G27" s="25">
        <f t="shared" si="0"/>
        <v>2803529.3199999928</v>
      </c>
    </row>
    <row r="28" spans="1:7" x14ac:dyDescent="0.2">
      <c r="A28" s="18" t="s">
        <v>63</v>
      </c>
      <c r="B28" s="25">
        <v>1157606.6299999999</v>
      </c>
      <c r="C28" s="25">
        <v>4358578.57</v>
      </c>
      <c r="D28" s="25">
        <v>5516185.2000000002</v>
      </c>
      <c r="E28" s="25">
        <v>4271397.92</v>
      </c>
      <c r="F28" s="25">
        <v>4271397.92</v>
      </c>
      <c r="G28" s="25">
        <f t="shared" si="0"/>
        <v>1244787.2800000003</v>
      </c>
    </row>
    <row r="29" spans="1:7" x14ac:dyDescent="0.2">
      <c r="A29" s="18" t="s">
        <v>64</v>
      </c>
      <c r="B29" s="25">
        <v>885576.8</v>
      </c>
      <c r="C29" s="25">
        <v>-13000</v>
      </c>
      <c r="D29" s="25">
        <v>872576.8</v>
      </c>
      <c r="E29" s="25">
        <v>362652.14</v>
      </c>
      <c r="F29" s="25">
        <v>362546.97</v>
      </c>
      <c r="G29" s="25">
        <f t="shared" si="0"/>
        <v>509924.66000000003</v>
      </c>
    </row>
    <row r="30" spans="1:7" x14ac:dyDescent="0.2">
      <c r="A30" s="18" t="s">
        <v>65</v>
      </c>
      <c r="B30" s="25">
        <v>822169.23</v>
      </c>
      <c r="C30" s="25">
        <v>760626.24</v>
      </c>
      <c r="D30" s="25">
        <v>1582795.47</v>
      </c>
      <c r="E30" s="25">
        <v>1195088.74</v>
      </c>
      <c r="F30" s="25">
        <v>1195088.74</v>
      </c>
      <c r="G30" s="25">
        <f t="shared" si="0"/>
        <v>387706.73</v>
      </c>
    </row>
    <row r="31" spans="1:7" x14ac:dyDescent="0.2">
      <c r="A31" s="18" t="s">
        <v>66</v>
      </c>
      <c r="B31" s="25">
        <v>6365372.7000000002</v>
      </c>
      <c r="C31" s="25">
        <v>-3246262.97</v>
      </c>
      <c r="D31" s="25">
        <v>3119109.73</v>
      </c>
      <c r="E31" s="25">
        <v>381332.65</v>
      </c>
      <c r="F31" s="25">
        <v>356114.36</v>
      </c>
      <c r="G31" s="25">
        <f t="shared" si="0"/>
        <v>2737777.08</v>
      </c>
    </row>
    <row r="32" spans="1:7" x14ac:dyDescent="0.2">
      <c r="A32" s="21" t="s">
        <v>67</v>
      </c>
      <c r="B32" s="25">
        <v>0</v>
      </c>
      <c r="C32" s="25">
        <v>1900000</v>
      </c>
      <c r="D32" s="25">
        <v>1900000</v>
      </c>
      <c r="E32" s="25">
        <v>1349996.4</v>
      </c>
      <c r="F32" s="25">
        <v>1349996.4</v>
      </c>
      <c r="G32" s="25">
        <f t="shared" si="0"/>
        <v>550003.60000000009</v>
      </c>
    </row>
    <row r="33" spans="1:9" x14ac:dyDescent="0.2">
      <c r="A33" s="18" t="s">
        <v>68</v>
      </c>
      <c r="B33" s="25">
        <v>0</v>
      </c>
      <c r="C33" s="25">
        <v>0</v>
      </c>
      <c r="D33" s="25">
        <v>0</v>
      </c>
      <c r="E33" s="25">
        <v>0</v>
      </c>
      <c r="F33" s="25">
        <v>0</v>
      </c>
      <c r="G33" s="25">
        <f t="shared" si="0"/>
        <v>0</v>
      </c>
    </row>
    <row r="34" spans="1:9" x14ac:dyDescent="0.2">
      <c r="A34" s="18" t="s">
        <v>69</v>
      </c>
      <c r="B34" s="25">
        <v>0</v>
      </c>
      <c r="C34" s="25">
        <v>0</v>
      </c>
      <c r="D34" s="25">
        <v>0</v>
      </c>
      <c r="E34" s="25">
        <v>0</v>
      </c>
      <c r="F34" s="25">
        <v>0</v>
      </c>
      <c r="G34" s="25">
        <f t="shared" si="0"/>
        <v>0</v>
      </c>
    </row>
    <row r="35" spans="1:9" x14ac:dyDescent="0.2">
      <c r="A35" s="18" t="s">
        <v>70</v>
      </c>
      <c r="B35" s="25">
        <v>0</v>
      </c>
      <c r="C35" s="25">
        <v>0</v>
      </c>
      <c r="D35" s="25">
        <v>0</v>
      </c>
      <c r="E35" s="25">
        <v>0</v>
      </c>
      <c r="F35" s="25">
        <v>0</v>
      </c>
      <c r="G35" s="25">
        <f t="shared" si="0"/>
        <v>0</v>
      </c>
    </row>
    <row r="36" spans="1:9" x14ac:dyDescent="0.2">
      <c r="A36" s="18" t="s">
        <v>71</v>
      </c>
      <c r="B36" s="25">
        <v>0</v>
      </c>
      <c r="C36" s="25">
        <v>1900000</v>
      </c>
      <c r="D36" s="25">
        <v>1900000</v>
      </c>
      <c r="E36" s="25">
        <v>1349996.4</v>
      </c>
      <c r="F36" s="25">
        <v>1349996.4</v>
      </c>
      <c r="G36" s="25">
        <f t="shared" ref="G36:G67" si="1">D36-E36</f>
        <v>550003.60000000009</v>
      </c>
    </row>
    <row r="37" spans="1:9" x14ac:dyDescent="0.2">
      <c r="A37" s="18" t="s">
        <v>36</v>
      </c>
      <c r="B37" s="25">
        <v>0</v>
      </c>
      <c r="C37" s="25">
        <v>0</v>
      </c>
      <c r="D37" s="25">
        <v>0</v>
      </c>
      <c r="E37" s="25">
        <v>0</v>
      </c>
      <c r="F37" s="25">
        <v>0</v>
      </c>
      <c r="G37" s="25">
        <f t="shared" si="1"/>
        <v>0</v>
      </c>
    </row>
    <row r="38" spans="1:9" x14ac:dyDescent="0.2">
      <c r="A38" s="18" t="s">
        <v>72</v>
      </c>
      <c r="B38" s="25">
        <v>0</v>
      </c>
      <c r="C38" s="25">
        <v>0</v>
      </c>
      <c r="D38" s="25">
        <v>0</v>
      </c>
      <c r="E38" s="25">
        <v>0</v>
      </c>
      <c r="F38" s="25">
        <v>0</v>
      </c>
      <c r="G38" s="25">
        <f t="shared" si="1"/>
        <v>0</v>
      </c>
    </row>
    <row r="39" spans="1:9" x14ac:dyDescent="0.2">
      <c r="A39" s="18" t="s">
        <v>73</v>
      </c>
      <c r="B39" s="25">
        <v>0</v>
      </c>
      <c r="C39" s="25">
        <v>0</v>
      </c>
      <c r="D39" s="25">
        <v>0</v>
      </c>
      <c r="E39" s="25">
        <v>0</v>
      </c>
      <c r="F39" s="25">
        <v>0</v>
      </c>
      <c r="G39" s="25">
        <f t="shared" si="1"/>
        <v>0</v>
      </c>
    </row>
    <row r="40" spans="1:9" x14ac:dyDescent="0.2">
      <c r="A40" s="18" t="s">
        <v>74</v>
      </c>
      <c r="B40" s="25">
        <v>0</v>
      </c>
      <c r="C40" s="25">
        <v>0</v>
      </c>
      <c r="D40" s="25">
        <v>0</v>
      </c>
      <c r="E40" s="25">
        <v>0</v>
      </c>
      <c r="F40" s="25">
        <v>0</v>
      </c>
      <c r="G40" s="25">
        <f t="shared" si="1"/>
        <v>0</v>
      </c>
    </row>
    <row r="41" spans="1:9" x14ac:dyDescent="0.2">
      <c r="A41" s="18" t="s">
        <v>75</v>
      </c>
      <c r="B41" s="25">
        <v>0</v>
      </c>
      <c r="C41" s="25">
        <v>0</v>
      </c>
      <c r="D41" s="25">
        <v>0</v>
      </c>
      <c r="E41" s="25">
        <v>0</v>
      </c>
      <c r="F41" s="25">
        <v>0</v>
      </c>
      <c r="G41" s="25">
        <f t="shared" si="1"/>
        <v>0</v>
      </c>
    </row>
    <row r="42" spans="1:9" x14ac:dyDescent="0.2">
      <c r="A42" s="21" t="s">
        <v>76</v>
      </c>
      <c r="B42" s="25">
        <v>5359469.87</v>
      </c>
      <c r="C42" s="25">
        <v>14641608</v>
      </c>
      <c r="D42" s="25">
        <v>20001077.870000001</v>
      </c>
      <c r="E42" s="25">
        <v>11234922.4</v>
      </c>
      <c r="F42" s="25">
        <v>5495270.4499999993</v>
      </c>
      <c r="G42" s="25">
        <f t="shared" si="1"/>
        <v>8766155.4700000007</v>
      </c>
      <c r="H42" s="28"/>
      <c r="I42" s="28"/>
    </row>
    <row r="43" spans="1:9" x14ac:dyDescent="0.2">
      <c r="A43" s="18" t="s">
        <v>77</v>
      </c>
      <c r="B43" s="25">
        <v>1259976.75</v>
      </c>
      <c r="C43" s="25">
        <v>-193712.75</v>
      </c>
      <c r="D43" s="25">
        <v>1066264</v>
      </c>
      <c r="E43" s="25">
        <v>572890.54</v>
      </c>
      <c r="F43" s="25">
        <v>572890.54</v>
      </c>
      <c r="G43" s="25">
        <f t="shared" si="1"/>
        <v>493373.45999999996</v>
      </c>
      <c r="H43" s="29"/>
      <c r="I43" s="28"/>
    </row>
    <row r="44" spans="1:9" x14ac:dyDescent="0.2">
      <c r="A44" s="18" t="s">
        <v>78</v>
      </c>
      <c r="B44" s="25">
        <v>500</v>
      </c>
      <c r="C44" s="25">
        <v>-500</v>
      </c>
      <c r="D44" s="25">
        <v>0</v>
      </c>
      <c r="E44" s="25">
        <v>0</v>
      </c>
      <c r="F44" s="25">
        <v>0</v>
      </c>
      <c r="G44" s="25">
        <f t="shared" si="1"/>
        <v>0</v>
      </c>
    </row>
    <row r="45" spans="1:9" x14ac:dyDescent="0.2">
      <c r="A45" s="18" t="s">
        <v>79</v>
      </c>
      <c r="B45" s="25">
        <v>0</v>
      </c>
      <c r="C45" s="25">
        <v>0</v>
      </c>
      <c r="D45" s="25">
        <v>0</v>
      </c>
      <c r="E45" s="25">
        <v>0</v>
      </c>
      <c r="F45" s="25">
        <v>0</v>
      </c>
      <c r="G45" s="25">
        <f t="shared" si="1"/>
        <v>0</v>
      </c>
    </row>
    <row r="46" spans="1:9" x14ac:dyDescent="0.2">
      <c r="A46" s="18" t="s">
        <v>80</v>
      </c>
      <c r="B46" s="25">
        <v>2465331.73</v>
      </c>
      <c r="C46" s="25">
        <v>1969251.79</v>
      </c>
      <c r="D46" s="25">
        <v>4434583.5199999996</v>
      </c>
      <c r="E46" s="25">
        <v>0</v>
      </c>
      <c r="F46" s="25">
        <v>0</v>
      </c>
      <c r="G46" s="25">
        <f t="shared" si="1"/>
        <v>4434583.5199999996</v>
      </c>
    </row>
    <row r="47" spans="1:9" x14ac:dyDescent="0.2">
      <c r="A47" s="18" t="s">
        <v>81</v>
      </c>
      <c r="B47" s="25">
        <v>0</v>
      </c>
      <c r="C47" s="25">
        <v>0</v>
      </c>
      <c r="D47" s="25">
        <v>0</v>
      </c>
      <c r="E47" s="25">
        <v>0</v>
      </c>
      <c r="F47" s="25">
        <v>0</v>
      </c>
      <c r="G47" s="25">
        <f t="shared" si="1"/>
        <v>0</v>
      </c>
    </row>
    <row r="48" spans="1:9" x14ac:dyDescent="0.2">
      <c r="A48" s="18" t="s">
        <v>82</v>
      </c>
      <c r="B48" s="25">
        <v>995465.25999999989</v>
      </c>
      <c r="C48" s="25">
        <v>13032770.630000001</v>
      </c>
      <c r="D48" s="25">
        <v>14028235.890000001</v>
      </c>
      <c r="E48" s="25">
        <v>10191515.859999999</v>
      </c>
      <c r="F48" s="25">
        <v>4451863.91</v>
      </c>
      <c r="G48" s="25">
        <f t="shared" si="1"/>
        <v>3836720.0300000012</v>
      </c>
      <c r="H48" s="30"/>
      <c r="I48" s="28"/>
    </row>
    <row r="49" spans="1:9" x14ac:dyDescent="0.2">
      <c r="A49" s="18" t="s">
        <v>83</v>
      </c>
      <c r="B49" s="25">
        <v>0</v>
      </c>
      <c r="C49" s="25">
        <v>0</v>
      </c>
      <c r="D49" s="25">
        <v>0</v>
      </c>
      <c r="E49" s="25">
        <v>0</v>
      </c>
      <c r="F49" s="25">
        <v>0</v>
      </c>
      <c r="G49" s="25">
        <f t="shared" si="1"/>
        <v>0</v>
      </c>
    </row>
    <row r="50" spans="1:9" x14ac:dyDescent="0.2">
      <c r="A50" s="18" t="s">
        <v>84</v>
      </c>
      <c r="B50" s="25">
        <v>0</v>
      </c>
      <c r="C50" s="25">
        <v>0</v>
      </c>
      <c r="D50" s="25">
        <v>0</v>
      </c>
      <c r="E50" s="25">
        <v>0</v>
      </c>
      <c r="F50" s="25">
        <v>0</v>
      </c>
      <c r="G50" s="25">
        <f t="shared" si="1"/>
        <v>0</v>
      </c>
    </row>
    <row r="51" spans="1:9" x14ac:dyDescent="0.2">
      <c r="A51" s="18" t="s">
        <v>85</v>
      </c>
      <c r="B51" s="25">
        <v>638196.13</v>
      </c>
      <c r="C51" s="25">
        <v>-166201.67000000001</v>
      </c>
      <c r="D51" s="25">
        <v>471994.46</v>
      </c>
      <c r="E51" s="25">
        <v>470516</v>
      </c>
      <c r="F51" s="25">
        <v>470516</v>
      </c>
      <c r="G51" s="25">
        <f t="shared" si="1"/>
        <v>1478.460000000021</v>
      </c>
      <c r="I51" s="28"/>
    </row>
    <row r="52" spans="1:9" x14ac:dyDescent="0.2">
      <c r="A52" s="21" t="s">
        <v>86</v>
      </c>
      <c r="B52" s="25">
        <v>0</v>
      </c>
      <c r="C52" s="25">
        <v>0</v>
      </c>
      <c r="D52" s="25">
        <v>0</v>
      </c>
      <c r="E52" s="25">
        <v>0</v>
      </c>
      <c r="F52" s="25">
        <v>0</v>
      </c>
      <c r="G52" s="25">
        <f t="shared" si="1"/>
        <v>0</v>
      </c>
    </row>
    <row r="53" spans="1:9" x14ac:dyDescent="0.2">
      <c r="A53" s="18" t="s">
        <v>87</v>
      </c>
      <c r="B53" s="25">
        <v>0</v>
      </c>
      <c r="C53" s="25">
        <v>0</v>
      </c>
      <c r="D53" s="25">
        <v>0</v>
      </c>
      <c r="E53" s="25">
        <v>0</v>
      </c>
      <c r="F53" s="25">
        <v>0</v>
      </c>
      <c r="G53" s="25">
        <f t="shared" si="1"/>
        <v>0</v>
      </c>
    </row>
    <row r="54" spans="1:9" x14ac:dyDescent="0.2">
      <c r="A54" s="18" t="s">
        <v>88</v>
      </c>
      <c r="B54" s="25">
        <v>0</v>
      </c>
      <c r="C54" s="25">
        <v>0</v>
      </c>
      <c r="D54" s="25">
        <v>0</v>
      </c>
      <c r="E54" s="25">
        <v>0</v>
      </c>
      <c r="F54" s="25">
        <v>0</v>
      </c>
      <c r="G54" s="25">
        <f t="shared" si="1"/>
        <v>0</v>
      </c>
    </row>
    <row r="55" spans="1:9" x14ac:dyDescent="0.2">
      <c r="A55" s="18" t="s">
        <v>89</v>
      </c>
      <c r="B55" s="25">
        <v>0</v>
      </c>
      <c r="C55" s="25">
        <v>0</v>
      </c>
      <c r="D55" s="25">
        <v>0</v>
      </c>
      <c r="E55" s="25">
        <v>0</v>
      </c>
      <c r="F55" s="25">
        <v>0</v>
      </c>
      <c r="G55" s="25">
        <f t="shared" si="1"/>
        <v>0</v>
      </c>
    </row>
    <row r="56" spans="1:9" x14ac:dyDescent="0.2">
      <c r="A56" s="21" t="s">
        <v>90</v>
      </c>
      <c r="B56" s="25">
        <v>0</v>
      </c>
      <c r="C56" s="25">
        <v>0</v>
      </c>
      <c r="D56" s="25">
        <v>0</v>
      </c>
      <c r="E56" s="25">
        <v>0</v>
      </c>
      <c r="F56" s="25">
        <v>0</v>
      </c>
      <c r="G56" s="25">
        <f t="shared" si="1"/>
        <v>0</v>
      </c>
    </row>
    <row r="57" spans="1:9" x14ac:dyDescent="0.2">
      <c r="A57" s="18" t="s">
        <v>91</v>
      </c>
      <c r="B57" s="25">
        <v>0</v>
      </c>
      <c r="C57" s="25">
        <v>0</v>
      </c>
      <c r="D57" s="25">
        <v>0</v>
      </c>
      <c r="E57" s="25">
        <v>0</v>
      </c>
      <c r="F57" s="25">
        <v>0</v>
      </c>
      <c r="G57" s="25">
        <f t="shared" si="1"/>
        <v>0</v>
      </c>
    </row>
    <row r="58" spans="1:9" x14ac:dyDescent="0.2">
      <c r="A58" s="18" t="s">
        <v>92</v>
      </c>
      <c r="B58" s="25">
        <v>0</v>
      </c>
      <c r="C58" s="25">
        <v>0</v>
      </c>
      <c r="D58" s="25">
        <v>0</v>
      </c>
      <c r="E58" s="25">
        <v>0</v>
      </c>
      <c r="F58" s="25">
        <v>0</v>
      </c>
      <c r="G58" s="25">
        <f t="shared" si="1"/>
        <v>0</v>
      </c>
    </row>
    <row r="59" spans="1:9" x14ac:dyDescent="0.2">
      <c r="A59" s="18" t="s">
        <v>93</v>
      </c>
      <c r="B59" s="25">
        <v>0</v>
      </c>
      <c r="C59" s="25">
        <v>0</v>
      </c>
      <c r="D59" s="25">
        <v>0</v>
      </c>
      <c r="E59" s="25">
        <v>0</v>
      </c>
      <c r="F59" s="25">
        <v>0</v>
      </c>
      <c r="G59" s="25">
        <f t="shared" si="1"/>
        <v>0</v>
      </c>
    </row>
    <row r="60" spans="1:9" x14ac:dyDescent="0.2">
      <c r="A60" s="18" t="s">
        <v>94</v>
      </c>
      <c r="B60" s="25">
        <v>0</v>
      </c>
      <c r="C60" s="25">
        <v>0</v>
      </c>
      <c r="D60" s="25">
        <v>0</v>
      </c>
      <c r="E60" s="25">
        <v>0</v>
      </c>
      <c r="F60" s="25">
        <v>0</v>
      </c>
      <c r="G60" s="25">
        <f t="shared" si="1"/>
        <v>0</v>
      </c>
    </row>
    <row r="61" spans="1:9" x14ac:dyDescent="0.2">
      <c r="A61" s="18" t="s">
        <v>95</v>
      </c>
      <c r="B61" s="25">
        <v>0</v>
      </c>
      <c r="C61" s="25">
        <v>0</v>
      </c>
      <c r="D61" s="25">
        <v>0</v>
      </c>
      <c r="E61" s="25">
        <v>0</v>
      </c>
      <c r="F61" s="25">
        <v>0</v>
      </c>
      <c r="G61" s="25">
        <f t="shared" si="1"/>
        <v>0</v>
      </c>
    </row>
    <row r="62" spans="1:9" x14ac:dyDescent="0.2">
      <c r="A62" s="18" t="s">
        <v>96</v>
      </c>
      <c r="B62" s="25">
        <v>0</v>
      </c>
      <c r="C62" s="25">
        <v>0</v>
      </c>
      <c r="D62" s="25">
        <v>0</v>
      </c>
      <c r="E62" s="25">
        <v>0</v>
      </c>
      <c r="F62" s="25">
        <v>0</v>
      </c>
      <c r="G62" s="25">
        <f t="shared" si="1"/>
        <v>0</v>
      </c>
    </row>
    <row r="63" spans="1:9" x14ac:dyDescent="0.2">
      <c r="A63" s="18" t="s">
        <v>97</v>
      </c>
      <c r="B63" s="25">
        <v>0</v>
      </c>
      <c r="C63" s="25">
        <v>0</v>
      </c>
      <c r="D63" s="25">
        <v>0</v>
      </c>
      <c r="E63" s="25">
        <v>0</v>
      </c>
      <c r="F63" s="25">
        <v>0</v>
      </c>
      <c r="G63" s="25">
        <f t="shared" si="1"/>
        <v>0</v>
      </c>
    </row>
    <row r="64" spans="1:9" x14ac:dyDescent="0.2">
      <c r="A64" s="21" t="s">
        <v>98</v>
      </c>
      <c r="B64" s="25">
        <v>0</v>
      </c>
      <c r="C64" s="25">
        <v>0</v>
      </c>
      <c r="D64" s="25">
        <v>0</v>
      </c>
      <c r="E64" s="25">
        <v>0</v>
      </c>
      <c r="F64" s="25">
        <v>0</v>
      </c>
      <c r="G64" s="25">
        <f t="shared" si="1"/>
        <v>0</v>
      </c>
    </row>
    <row r="65" spans="1:7" x14ac:dyDescent="0.2">
      <c r="A65" s="18" t="s">
        <v>37</v>
      </c>
      <c r="B65" s="25">
        <v>0</v>
      </c>
      <c r="C65" s="25">
        <v>0</v>
      </c>
      <c r="D65" s="25">
        <v>0</v>
      </c>
      <c r="E65" s="25">
        <v>0</v>
      </c>
      <c r="F65" s="25">
        <v>0</v>
      </c>
      <c r="G65" s="25">
        <f t="shared" si="1"/>
        <v>0</v>
      </c>
    </row>
    <row r="66" spans="1:7" x14ac:dyDescent="0.2">
      <c r="A66" s="18" t="s">
        <v>99</v>
      </c>
      <c r="B66" s="25">
        <v>0</v>
      </c>
      <c r="C66" s="25">
        <v>0</v>
      </c>
      <c r="D66" s="25">
        <v>0</v>
      </c>
      <c r="E66" s="25">
        <v>0</v>
      </c>
      <c r="F66" s="25">
        <v>0</v>
      </c>
      <c r="G66" s="25">
        <f t="shared" si="1"/>
        <v>0</v>
      </c>
    </row>
    <row r="67" spans="1:7" x14ac:dyDescent="0.2">
      <c r="A67" s="18" t="s">
        <v>100</v>
      </c>
      <c r="B67" s="25">
        <v>0</v>
      </c>
      <c r="C67" s="25">
        <v>0</v>
      </c>
      <c r="D67" s="25">
        <v>0</v>
      </c>
      <c r="E67" s="25">
        <v>0</v>
      </c>
      <c r="F67" s="25">
        <v>0</v>
      </c>
      <c r="G67" s="25">
        <f t="shared" si="1"/>
        <v>0</v>
      </c>
    </row>
    <row r="68" spans="1:7" x14ac:dyDescent="0.2">
      <c r="A68" s="21" t="s">
        <v>101</v>
      </c>
      <c r="B68" s="25">
        <v>0</v>
      </c>
      <c r="C68" s="25">
        <v>1849072.2</v>
      </c>
      <c r="D68" s="25">
        <v>1849072.2</v>
      </c>
      <c r="E68" s="25">
        <v>787889.35000000009</v>
      </c>
      <c r="F68" s="25">
        <v>787889.35</v>
      </c>
      <c r="G68" s="25">
        <f t="shared" ref="G68:G76" si="2">D68-E68</f>
        <v>1061182.8499999999</v>
      </c>
    </row>
    <row r="69" spans="1:7" x14ac:dyDescent="0.2">
      <c r="A69" s="18" t="s">
        <v>102</v>
      </c>
      <c r="B69" s="25">
        <v>0</v>
      </c>
      <c r="C69" s="25">
        <v>0</v>
      </c>
      <c r="D69" s="25">
        <v>0</v>
      </c>
      <c r="E69" s="25">
        <v>0</v>
      </c>
      <c r="F69" s="25">
        <v>0</v>
      </c>
      <c r="G69" s="25">
        <f t="shared" si="2"/>
        <v>0</v>
      </c>
    </row>
    <row r="70" spans="1:7" x14ac:dyDescent="0.2">
      <c r="A70" s="18" t="s">
        <v>103</v>
      </c>
      <c r="B70" s="25">
        <v>0</v>
      </c>
      <c r="C70" s="25">
        <v>0</v>
      </c>
      <c r="D70" s="25">
        <v>0</v>
      </c>
      <c r="E70" s="25">
        <v>0</v>
      </c>
      <c r="F70" s="25">
        <v>0</v>
      </c>
      <c r="G70" s="25">
        <f t="shared" si="2"/>
        <v>0</v>
      </c>
    </row>
    <row r="71" spans="1:7" x14ac:dyDescent="0.2">
      <c r="A71" s="18" t="s">
        <v>104</v>
      </c>
      <c r="B71" s="25">
        <v>0</v>
      </c>
      <c r="C71" s="25">
        <v>0</v>
      </c>
      <c r="D71" s="25">
        <v>0</v>
      </c>
      <c r="E71" s="25">
        <v>0</v>
      </c>
      <c r="F71" s="25">
        <v>0</v>
      </c>
      <c r="G71" s="25">
        <f t="shared" si="2"/>
        <v>0</v>
      </c>
    </row>
    <row r="72" spans="1:7" x14ac:dyDescent="0.2">
      <c r="A72" s="18" t="s">
        <v>105</v>
      </c>
      <c r="B72" s="25">
        <v>0</v>
      </c>
      <c r="C72" s="25">
        <v>0</v>
      </c>
      <c r="D72" s="25">
        <v>0</v>
      </c>
      <c r="E72" s="25">
        <v>0</v>
      </c>
      <c r="F72" s="25">
        <v>0</v>
      </c>
      <c r="G72" s="25">
        <f t="shared" si="2"/>
        <v>0</v>
      </c>
    </row>
    <row r="73" spans="1:7" x14ac:dyDescent="0.2">
      <c r="A73" s="18" t="s">
        <v>106</v>
      </c>
      <c r="B73" s="25">
        <v>0</v>
      </c>
      <c r="C73" s="25">
        <v>0</v>
      </c>
      <c r="D73" s="25">
        <v>0</v>
      </c>
      <c r="E73" s="25">
        <v>0</v>
      </c>
      <c r="F73" s="25">
        <v>0</v>
      </c>
      <c r="G73" s="25">
        <f t="shared" si="2"/>
        <v>0</v>
      </c>
    </row>
    <row r="74" spans="1:7" x14ac:dyDescent="0.2">
      <c r="A74" s="18" t="s">
        <v>107</v>
      </c>
      <c r="B74" s="25">
        <v>0</v>
      </c>
      <c r="C74" s="25">
        <v>0</v>
      </c>
      <c r="D74" s="25">
        <v>0</v>
      </c>
      <c r="E74" s="25">
        <v>0</v>
      </c>
      <c r="F74" s="25">
        <v>0</v>
      </c>
      <c r="G74" s="25">
        <f t="shared" si="2"/>
        <v>0</v>
      </c>
    </row>
    <row r="75" spans="1:7" x14ac:dyDescent="0.2">
      <c r="A75" s="19" t="s">
        <v>108</v>
      </c>
      <c r="B75" s="25">
        <v>0</v>
      </c>
      <c r="C75" s="25">
        <v>1849072.2</v>
      </c>
      <c r="D75" s="25">
        <v>1849072.2</v>
      </c>
      <c r="E75" s="25">
        <v>787889.35000000009</v>
      </c>
      <c r="F75" s="25">
        <v>787889.35</v>
      </c>
      <c r="G75" s="25">
        <f t="shared" si="2"/>
        <v>1061182.8499999999</v>
      </c>
    </row>
    <row r="76" spans="1:7" x14ac:dyDescent="0.2">
      <c r="A76" s="20" t="s">
        <v>18</v>
      </c>
      <c r="B76" s="7">
        <v>231450294.169</v>
      </c>
      <c r="C76" s="7">
        <v>30894666.23</v>
      </c>
      <c r="D76" s="7">
        <v>262344960.39899999</v>
      </c>
      <c r="E76" s="7">
        <v>232506836.88999999</v>
      </c>
      <c r="F76" s="7">
        <v>225835738.97999999</v>
      </c>
      <c r="G76" s="7">
        <f t="shared" si="2"/>
        <v>29838123.509000003</v>
      </c>
    </row>
    <row r="78" spans="1:7" x14ac:dyDescent="0.2">
      <c r="A78" s="31" t="s">
        <v>145</v>
      </c>
      <c r="B78" s="32" t="s">
        <v>146</v>
      </c>
      <c r="C78" s="32"/>
    </row>
    <row r="79" spans="1:7" x14ac:dyDescent="0.2">
      <c r="A79" s="31"/>
      <c r="B79" s="32"/>
      <c r="C79" s="32"/>
    </row>
    <row r="80" spans="1:7" x14ac:dyDescent="0.2">
      <c r="A80" s="31" t="s">
        <v>147</v>
      </c>
      <c r="B80" s="32" t="s">
        <v>148</v>
      </c>
      <c r="C80" s="32"/>
    </row>
    <row r="81" spans="1:2" x14ac:dyDescent="0.2">
      <c r="A81" s="31"/>
      <c r="B81" s="31"/>
    </row>
    <row r="82" spans="1:2" ht="15" x14ac:dyDescent="0.2">
      <c r="A82" s="50" t="s">
        <v>142</v>
      </c>
    </row>
    <row r="83" spans="1:2" ht="15" x14ac:dyDescent="0.2">
      <c r="A83" s="51" t="s">
        <v>143</v>
      </c>
    </row>
    <row r="84" spans="1:2" ht="15.75" x14ac:dyDescent="0.2">
      <c r="A84" s="52"/>
    </row>
  </sheetData>
  <mergeCells count="2">
    <mergeCell ref="A1:G1"/>
    <mergeCell ref="G2:G3"/>
  </mergeCells>
  <printOptions horizontalCentered="1"/>
  <pageMargins left="0.70866141732283472" right="0.70866141732283472" top="0.74803149606299213" bottom="0.74803149606299213" header="0.31496062992125984" footer="0.31496062992125984"/>
  <pageSetup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8"/>
  <sheetViews>
    <sheetView showGridLines="0" view="pageLayout" topLeftCell="A21" zoomScaleNormal="100" workbookViewId="0">
      <selection activeCell="D44" sqref="D44"/>
    </sheetView>
  </sheetViews>
  <sheetFormatPr baseColWidth="10" defaultColWidth="12" defaultRowHeight="11.25" x14ac:dyDescent="0.2"/>
  <cols>
    <col min="1" max="1" width="65.83203125" style="1" customWidth="1"/>
    <col min="2" max="7" width="18.33203125" style="1" customWidth="1"/>
    <col min="8" max="8" width="12" style="1" customWidth="1"/>
    <col min="9" max="16384" width="12" style="1"/>
  </cols>
  <sheetData>
    <row r="1" spans="1:7" ht="54.95" customHeight="1" x14ac:dyDescent="0.2">
      <c r="A1" s="58" t="s">
        <v>109</v>
      </c>
      <c r="B1" s="59"/>
      <c r="C1" s="59"/>
      <c r="D1" s="59"/>
      <c r="E1" s="59"/>
      <c r="F1" s="59"/>
      <c r="G1" s="60"/>
    </row>
    <row r="2" spans="1:7" x14ac:dyDescent="0.2">
      <c r="A2" s="38"/>
      <c r="B2" s="13" t="s">
        <v>1</v>
      </c>
      <c r="C2" s="14"/>
      <c r="D2" s="14"/>
      <c r="E2" s="14"/>
      <c r="F2" s="15"/>
      <c r="G2" s="56" t="s">
        <v>2</v>
      </c>
    </row>
    <row r="3" spans="1:7" ht="24.95" customHeight="1" x14ac:dyDescent="0.2">
      <c r="A3" s="37" t="s">
        <v>3</v>
      </c>
      <c r="B3" s="3" t="s">
        <v>4</v>
      </c>
      <c r="C3" s="3" t="s">
        <v>5</v>
      </c>
      <c r="D3" s="3" t="s">
        <v>6</v>
      </c>
      <c r="E3" s="3" t="s">
        <v>7</v>
      </c>
      <c r="F3" s="3" t="s">
        <v>8</v>
      </c>
      <c r="G3" s="57"/>
    </row>
    <row r="4" spans="1:7" x14ac:dyDescent="0.2">
      <c r="A4" s="46"/>
      <c r="B4" s="6"/>
      <c r="C4" s="6"/>
      <c r="D4" s="6"/>
      <c r="E4" s="6"/>
      <c r="F4" s="6"/>
      <c r="G4" s="6"/>
    </row>
    <row r="5" spans="1:7" x14ac:dyDescent="0.2">
      <c r="A5" s="47" t="s">
        <v>110</v>
      </c>
      <c r="B5" s="4">
        <v>0</v>
      </c>
      <c r="C5" s="4">
        <v>0</v>
      </c>
      <c r="D5" s="4">
        <v>0</v>
      </c>
      <c r="E5" s="4">
        <v>0</v>
      </c>
      <c r="F5" s="4">
        <v>0</v>
      </c>
      <c r="G5" s="4">
        <v>0</v>
      </c>
    </row>
    <row r="6" spans="1:7" x14ac:dyDescent="0.2">
      <c r="A6" s="48" t="s">
        <v>111</v>
      </c>
      <c r="B6" s="4">
        <v>0</v>
      </c>
      <c r="C6" s="4">
        <v>0</v>
      </c>
      <c r="D6" s="4">
        <v>0</v>
      </c>
      <c r="E6" s="4">
        <v>0</v>
      </c>
      <c r="F6" s="4">
        <v>0</v>
      </c>
      <c r="G6" s="4">
        <v>0</v>
      </c>
    </row>
    <row r="7" spans="1:7" x14ac:dyDescent="0.2">
      <c r="A7" s="48" t="s">
        <v>112</v>
      </c>
      <c r="B7" s="4">
        <v>0</v>
      </c>
      <c r="C7" s="4">
        <v>0</v>
      </c>
      <c r="D7" s="4">
        <v>0</v>
      </c>
      <c r="E7" s="4">
        <v>0</v>
      </c>
      <c r="F7" s="4">
        <v>0</v>
      </c>
      <c r="G7" s="4">
        <v>0</v>
      </c>
    </row>
    <row r="8" spans="1:7" x14ac:dyDescent="0.2">
      <c r="A8" s="48" t="s">
        <v>113</v>
      </c>
      <c r="B8" s="4">
        <v>0</v>
      </c>
      <c r="C8" s="4">
        <v>0</v>
      </c>
      <c r="D8" s="4">
        <v>0</v>
      </c>
      <c r="E8" s="4">
        <v>0</v>
      </c>
      <c r="F8" s="4">
        <v>0</v>
      </c>
      <c r="G8" s="4">
        <v>0</v>
      </c>
    </row>
    <row r="9" spans="1:7" x14ac:dyDescent="0.2">
      <c r="A9" s="48" t="s">
        <v>114</v>
      </c>
      <c r="B9" s="4">
        <v>0</v>
      </c>
      <c r="C9" s="4">
        <v>0</v>
      </c>
      <c r="D9" s="4">
        <v>0</v>
      </c>
      <c r="E9" s="4">
        <v>0</v>
      </c>
      <c r="F9" s="4">
        <v>0</v>
      </c>
      <c r="G9" s="4">
        <v>0</v>
      </c>
    </row>
    <row r="10" spans="1:7" x14ac:dyDescent="0.2">
      <c r="A10" s="48" t="s">
        <v>115</v>
      </c>
      <c r="B10" s="4">
        <v>0</v>
      </c>
      <c r="C10" s="4">
        <v>0</v>
      </c>
      <c r="D10" s="4">
        <v>0</v>
      </c>
      <c r="E10" s="4">
        <v>0</v>
      </c>
      <c r="F10" s="4">
        <v>0</v>
      </c>
      <c r="G10" s="4">
        <v>0</v>
      </c>
    </row>
    <row r="11" spans="1:7" x14ac:dyDescent="0.2">
      <c r="A11" s="48" t="s">
        <v>116</v>
      </c>
      <c r="B11" s="4">
        <v>0</v>
      </c>
      <c r="C11" s="4">
        <v>0</v>
      </c>
      <c r="D11" s="4">
        <v>0</v>
      </c>
      <c r="E11" s="4">
        <v>0</v>
      </c>
      <c r="F11" s="4">
        <v>0</v>
      </c>
      <c r="G11" s="4">
        <v>0</v>
      </c>
    </row>
    <row r="12" spans="1:7" x14ac:dyDescent="0.2">
      <c r="A12" s="48" t="s">
        <v>117</v>
      </c>
      <c r="B12" s="4">
        <v>0</v>
      </c>
      <c r="C12" s="4">
        <v>0</v>
      </c>
      <c r="D12" s="4">
        <v>0</v>
      </c>
      <c r="E12" s="4">
        <v>0</v>
      </c>
      <c r="F12" s="4">
        <v>0</v>
      </c>
      <c r="G12" s="4">
        <v>0</v>
      </c>
    </row>
    <row r="13" spans="1:7" x14ac:dyDescent="0.2">
      <c r="A13" s="48" t="s">
        <v>66</v>
      </c>
      <c r="B13" s="4">
        <v>0</v>
      </c>
      <c r="C13" s="4">
        <v>0</v>
      </c>
      <c r="D13" s="4">
        <v>0</v>
      </c>
      <c r="E13" s="4">
        <v>0</v>
      </c>
      <c r="F13" s="4">
        <v>0</v>
      </c>
      <c r="G13" s="4">
        <v>0</v>
      </c>
    </row>
    <row r="14" spans="1:7" x14ac:dyDescent="0.2">
      <c r="A14" s="49"/>
      <c r="B14" s="4"/>
      <c r="C14" s="4"/>
      <c r="D14" s="4"/>
      <c r="E14" s="4"/>
      <c r="F14" s="4"/>
      <c r="G14" s="4"/>
    </row>
    <row r="15" spans="1:7" x14ac:dyDescent="0.2">
      <c r="A15" s="47" t="s">
        <v>118</v>
      </c>
      <c r="B15" s="4">
        <f t="shared" ref="B15:G15" si="0">SUM(B16:B22)</f>
        <v>231450294.169</v>
      </c>
      <c r="C15" s="4">
        <f t="shared" si="0"/>
        <v>30894666.23</v>
      </c>
      <c r="D15" s="4">
        <f t="shared" si="0"/>
        <v>262344960.39899999</v>
      </c>
      <c r="E15" s="4">
        <f t="shared" si="0"/>
        <v>232506836.88999999</v>
      </c>
      <c r="F15" s="4">
        <f t="shared" si="0"/>
        <v>225835738.97999999</v>
      </c>
      <c r="G15" s="4">
        <f t="shared" si="0"/>
        <v>29838123.509000003</v>
      </c>
    </row>
    <row r="16" spans="1:7" x14ac:dyDescent="0.2">
      <c r="A16" s="48" t="s">
        <v>119</v>
      </c>
      <c r="B16" s="9">
        <v>231450294.169</v>
      </c>
      <c r="C16" s="9">
        <v>30894666.23</v>
      </c>
      <c r="D16" s="9">
        <v>262344960.39899999</v>
      </c>
      <c r="E16" s="9">
        <v>232506836.88999999</v>
      </c>
      <c r="F16" s="9">
        <v>225835738.97999999</v>
      </c>
      <c r="G16" s="9">
        <f>D16-E16</f>
        <v>29838123.509000003</v>
      </c>
    </row>
    <row r="17" spans="1:7" x14ac:dyDescent="0.2">
      <c r="A17" s="48" t="s">
        <v>120</v>
      </c>
      <c r="B17" s="4">
        <v>0</v>
      </c>
      <c r="C17" s="4">
        <v>0</v>
      </c>
      <c r="D17" s="4">
        <v>0</v>
      </c>
      <c r="E17" s="4">
        <v>0</v>
      </c>
      <c r="F17" s="4">
        <v>0</v>
      </c>
      <c r="G17" s="4">
        <v>0</v>
      </c>
    </row>
    <row r="18" spans="1:7" x14ac:dyDescent="0.2">
      <c r="A18" s="48" t="s">
        <v>121</v>
      </c>
      <c r="B18" s="4">
        <v>0</v>
      </c>
      <c r="C18" s="4">
        <v>0</v>
      </c>
      <c r="D18" s="4">
        <v>0</v>
      </c>
      <c r="E18" s="4">
        <v>0</v>
      </c>
      <c r="F18" s="4">
        <v>0</v>
      </c>
      <c r="G18" s="4">
        <v>0</v>
      </c>
    </row>
    <row r="19" spans="1:7" x14ac:dyDescent="0.2">
      <c r="A19" s="48" t="s">
        <v>122</v>
      </c>
      <c r="B19" s="4">
        <v>0</v>
      </c>
      <c r="C19" s="4">
        <v>0</v>
      </c>
      <c r="D19" s="4">
        <v>0</v>
      </c>
      <c r="E19" s="4">
        <v>0</v>
      </c>
      <c r="F19" s="4">
        <v>0</v>
      </c>
      <c r="G19" s="4">
        <v>0</v>
      </c>
    </row>
    <row r="20" spans="1:7" x14ac:dyDescent="0.2">
      <c r="A20" s="48" t="s">
        <v>123</v>
      </c>
      <c r="B20" s="4">
        <v>0</v>
      </c>
      <c r="C20" s="4">
        <v>0</v>
      </c>
      <c r="D20" s="4">
        <v>0</v>
      </c>
      <c r="E20" s="4">
        <v>0</v>
      </c>
      <c r="F20" s="4">
        <v>0</v>
      </c>
      <c r="G20" s="4">
        <v>0</v>
      </c>
    </row>
    <row r="21" spans="1:7" x14ac:dyDescent="0.2">
      <c r="A21" s="48" t="s">
        <v>124</v>
      </c>
      <c r="B21" s="4">
        <v>0</v>
      </c>
      <c r="C21" s="4">
        <v>0</v>
      </c>
      <c r="D21" s="4">
        <v>0</v>
      </c>
      <c r="E21" s="4">
        <v>0</v>
      </c>
      <c r="F21" s="4">
        <v>0</v>
      </c>
      <c r="G21" s="4">
        <v>0</v>
      </c>
    </row>
    <row r="22" spans="1:7" x14ac:dyDescent="0.2">
      <c r="A22" s="48" t="s">
        <v>125</v>
      </c>
      <c r="B22" s="4">
        <v>0</v>
      </c>
      <c r="C22" s="4">
        <v>0</v>
      </c>
      <c r="D22" s="4">
        <v>0</v>
      </c>
      <c r="E22" s="4">
        <v>0</v>
      </c>
      <c r="F22" s="4">
        <v>0</v>
      </c>
      <c r="G22" s="4">
        <v>0</v>
      </c>
    </row>
    <row r="23" spans="1:7" x14ac:dyDescent="0.2">
      <c r="A23" s="49"/>
      <c r="B23" s="4"/>
      <c r="C23" s="4"/>
      <c r="D23" s="4"/>
      <c r="E23" s="4"/>
      <c r="F23" s="4"/>
      <c r="G23" s="4"/>
    </row>
    <row r="24" spans="1:7" x14ac:dyDescent="0.2">
      <c r="A24" s="47" t="s">
        <v>126</v>
      </c>
      <c r="B24" s="4">
        <v>0</v>
      </c>
      <c r="C24" s="4">
        <v>0</v>
      </c>
      <c r="D24" s="4">
        <v>0</v>
      </c>
      <c r="E24" s="4">
        <v>0</v>
      </c>
      <c r="F24" s="4">
        <v>0</v>
      </c>
      <c r="G24" s="4">
        <v>0</v>
      </c>
    </row>
    <row r="25" spans="1:7" x14ac:dyDescent="0.2">
      <c r="A25" s="48" t="s">
        <v>127</v>
      </c>
      <c r="B25" s="4">
        <v>0</v>
      </c>
      <c r="C25" s="4">
        <v>0</v>
      </c>
      <c r="D25" s="4">
        <v>0</v>
      </c>
      <c r="E25" s="4">
        <v>0</v>
      </c>
      <c r="F25" s="4">
        <v>0</v>
      </c>
      <c r="G25" s="4">
        <v>0</v>
      </c>
    </row>
    <row r="26" spans="1:7" x14ac:dyDescent="0.2">
      <c r="A26" s="48" t="s">
        <v>128</v>
      </c>
      <c r="B26" s="4">
        <v>0</v>
      </c>
      <c r="C26" s="4">
        <v>0</v>
      </c>
      <c r="D26" s="4">
        <v>0</v>
      </c>
      <c r="E26" s="4">
        <v>0</v>
      </c>
      <c r="F26" s="4">
        <v>0</v>
      </c>
      <c r="G26" s="4">
        <v>0</v>
      </c>
    </row>
    <row r="27" spans="1:7" x14ac:dyDescent="0.2">
      <c r="A27" s="48" t="s">
        <v>129</v>
      </c>
      <c r="B27" s="4">
        <v>0</v>
      </c>
      <c r="C27" s="4">
        <v>0</v>
      </c>
      <c r="D27" s="4">
        <v>0</v>
      </c>
      <c r="E27" s="4">
        <v>0</v>
      </c>
      <c r="F27" s="4">
        <v>0</v>
      </c>
      <c r="G27" s="4">
        <v>0</v>
      </c>
    </row>
    <row r="28" spans="1:7" x14ac:dyDescent="0.2">
      <c r="A28" s="48" t="s">
        <v>130</v>
      </c>
      <c r="B28" s="4">
        <v>0</v>
      </c>
      <c r="C28" s="4">
        <v>0</v>
      </c>
      <c r="D28" s="4">
        <v>0</v>
      </c>
      <c r="E28" s="4">
        <v>0</v>
      </c>
      <c r="F28" s="4">
        <v>0</v>
      </c>
      <c r="G28" s="4">
        <v>0</v>
      </c>
    </row>
    <row r="29" spans="1:7" x14ac:dyDescent="0.2">
      <c r="A29" s="48" t="s">
        <v>131</v>
      </c>
      <c r="B29" s="4">
        <v>0</v>
      </c>
      <c r="C29" s="4">
        <v>0</v>
      </c>
      <c r="D29" s="4">
        <v>0</v>
      </c>
      <c r="E29" s="4">
        <v>0</v>
      </c>
      <c r="F29" s="4">
        <v>0</v>
      </c>
      <c r="G29" s="4">
        <v>0</v>
      </c>
    </row>
    <row r="30" spans="1:7" x14ac:dyDescent="0.2">
      <c r="A30" s="48" t="s">
        <v>132</v>
      </c>
      <c r="B30" s="4">
        <v>0</v>
      </c>
      <c r="C30" s="4">
        <v>0</v>
      </c>
      <c r="D30" s="4">
        <v>0</v>
      </c>
      <c r="E30" s="4">
        <v>0</v>
      </c>
      <c r="F30" s="4">
        <v>0</v>
      </c>
      <c r="G30" s="4">
        <v>0</v>
      </c>
    </row>
    <row r="31" spans="1:7" x14ac:dyDescent="0.2">
      <c r="A31" s="48" t="s">
        <v>133</v>
      </c>
      <c r="B31" s="4">
        <v>0</v>
      </c>
      <c r="C31" s="4">
        <v>0</v>
      </c>
      <c r="D31" s="4">
        <v>0</v>
      </c>
      <c r="E31" s="4">
        <v>0</v>
      </c>
      <c r="F31" s="4">
        <v>0</v>
      </c>
      <c r="G31" s="4">
        <v>0</v>
      </c>
    </row>
    <row r="32" spans="1:7" x14ac:dyDescent="0.2">
      <c r="A32" s="48" t="s">
        <v>134</v>
      </c>
      <c r="B32" s="4">
        <v>0</v>
      </c>
      <c r="C32" s="4">
        <v>0</v>
      </c>
      <c r="D32" s="4">
        <v>0</v>
      </c>
      <c r="E32" s="4">
        <v>0</v>
      </c>
      <c r="F32" s="4">
        <v>0</v>
      </c>
      <c r="G32" s="4">
        <v>0</v>
      </c>
    </row>
    <row r="33" spans="1:9" x14ac:dyDescent="0.2">
      <c r="A33" s="48" t="s">
        <v>135</v>
      </c>
      <c r="B33" s="4">
        <v>0</v>
      </c>
      <c r="C33" s="4">
        <v>0</v>
      </c>
      <c r="D33" s="4">
        <v>0</v>
      </c>
      <c r="E33" s="4">
        <v>0</v>
      </c>
      <c r="F33" s="4">
        <v>0</v>
      </c>
      <c r="G33" s="4">
        <v>0</v>
      </c>
    </row>
    <row r="34" spans="1:9" x14ac:dyDescent="0.2">
      <c r="A34" s="49"/>
      <c r="B34" s="4"/>
      <c r="C34" s="4"/>
      <c r="D34" s="4"/>
      <c r="E34" s="4"/>
      <c r="F34" s="4"/>
      <c r="G34" s="4"/>
    </row>
    <row r="35" spans="1:9" x14ac:dyDescent="0.2">
      <c r="A35" s="47" t="s">
        <v>136</v>
      </c>
      <c r="B35" s="4">
        <v>0</v>
      </c>
      <c r="C35" s="4">
        <v>0</v>
      </c>
      <c r="D35" s="4">
        <v>0</v>
      </c>
      <c r="E35" s="4">
        <v>0</v>
      </c>
      <c r="F35" s="4">
        <v>0</v>
      </c>
      <c r="G35" s="4">
        <v>0</v>
      </c>
    </row>
    <row r="36" spans="1:9" x14ac:dyDescent="0.2">
      <c r="A36" s="48" t="s">
        <v>137</v>
      </c>
      <c r="B36" s="4">
        <v>0</v>
      </c>
      <c r="C36" s="4">
        <v>0</v>
      </c>
      <c r="D36" s="4">
        <v>0</v>
      </c>
      <c r="E36" s="4">
        <v>0</v>
      </c>
      <c r="F36" s="4">
        <v>0</v>
      </c>
      <c r="G36" s="4">
        <v>0</v>
      </c>
    </row>
    <row r="37" spans="1:9" ht="22.5" customHeight="1" x14ac:dyDescent="0.2">
      <c r="A37" s="48" t="s">
        <v>138</v>
      </c>
      <c r="B37" s="4">
        <v>0</v>
      </c>
      <c r="C37" s="4">
        <v>0</v>
      </c>
      <c r="D37" s="4">
        <v>0</v>
      </c>
      <c r="E37" s="4">
        <v>0</v>
      </c>
      <c r="F37" s="4">
        <v>0</v>
      </c>
      <c r="G37" s="4">
        <v>0</v>
      </c>
    </row>
    <row r="38" spans="1:9" x14ac:dyDescent="0.2">
      <c r="A38" s="48" t="s">
        <v>139</v>
      </c>
      <c r="B38" s="4">
        <v>0</v>
      </c>
      <c r="C38" s="4">
        <v>0</v>
      </c>
      <c r="D38" s="4">
        <v>0</v>
      </c>
      <c r="E38" s="4">
        <v>0</v>
      </c>
      <c r="F38" s="4">
        <v>0</v>
      </c>
      <c r="G38" s="4">
        <v>0</v>
      </c>
    </row>
    <row r="39" spans="1:9" x14ac:dyDescent="0.2">
      <c r="A39" s="48" t="s">
        <v>140</v>
      </c>
      <c r="B39" s="4">
        <v>0</v>
      </c>
      <c r="C39" s="4">
        <v>0</v>
      </c>
      <c r="D39" s="4">
        <v>0</v>
      </c>
      <c r="E39" s="4">
        <v>0</v>
      </c>
      <c r="F39" s="4">
        <v>0</v>
      </c>
      <c r="G39" s="4">
        <v>0</v>
      </c>
    </row>
    <row r="40" spans="1:9" x14ac:dyDescent="0.2">
      <c r="A40" s="49"/>
      <c r="B40" s="4"/>
      <c r="C40" s="4"/>
      <c r="D40" s="4"/>
      <c r="E40" s="4"/>
      <c r="F40" s="4"/>
      <c r="G40" s="4"/>
    </row>
    <row r="41" spans="1:9" x14ac:dyDescent="0.2">
      <c r="A41" s="34" t="s">
        <v>18</v>
      </c>
      <c r="B41" s="7">
        <f t="shared" ref="B41:G41" si="1">B15</f>
        <v>231450294.169</v>
      </c>
      <c r="C41" s="7">
        <f t="shared" si="1"/>
        <v>30894666.23</v>
      </c>
      <c r="D41" s="7">
        <f t="shared" si="1"/>
        <v>262344960.39899999</v>
      </c>
      <c r="E41" s="7">
        <f t="shared" si="1"/>
        <v>232506836.88999999</v>
      </c>
      <c r="F41" s="7">
        <f t="shared" si="1"/>
        <v>225835738.97999999</v>
      </c>
      <c r="G41" s="7">
        <f t="shared" si="1"/>
        <v>29838123.509000003</v>
      </c>
    </row>
    <row r="43" spans="1:9" x14ac:dyDescent="0.2">
      <c r="A43" s="31" t="s">
        <v>145</v>
      </c>
      <c r="B43" s="32" t="s">
        <v>146</v>
      </c>
      <c r="C43" s="32"/>
    </row>
    <row r="44" spans="1:9" x14ac:dyDescent="0.2">
      <c r="A44" s="31"/>
      <c r="B44" s="32"/>
      <c r="C44" s="32"/>
    </row>
    <row r="45" spans="1:9" x14ac:dyDescent="0.2">
      <c r="A45" s="31" t="s">
        <v>147</v>
      </c>
      <c r="B45" s="32" t="s">
        <v>148</v>
      </c>
      <c r="C45" s="32"/>
    </row>
    <row r="46" spans="1:9" x14ac:dyDescent="0.2">
      <c r="A46" s="31"/>
      <c r="B46" s="31"/>
    </row>
    <row r="47" spans="1:9" ht="12" x14ac:dyDescent="0.2">
      <c r="A47" s="53" t="s">
        <v>144</v>
      </c>
      <c r="B47" s="54"/>
      <c r="C47" s="54"/>
      <c r="D47" s="54"/>
      <c r="E47" s="54"/>
      <c r="F47" s="54"/>
      <c r="G47" s="54"/>
      <c r="H47" s="54"/>
      <c r="I47" s="54"/>
    </row>
    <row r="48" spans="1:9" ht="12" x14ac:dyDescent="0.2">
      <c r="A48" s="55" t="s">
        <v>143</v>
      </c>
      <c r="B48" s="54"/>
      <c r="C48" s="54"/>
      <c r="D48" s="54"/>
      <c r="E48" s="54"/>
      <c r="F48" s="54"/>
      <c r="G48" s="54"/>
      <c r="H48" s="54"/>
      <c r="I48" s="54"/>
    </row>
  </sheetData>
  <mergeCells count="2">
    <mergeCell ref="G2:G3"/>
    <mergeCell ref="A1:G1"/>
  </mergeCells>
  <printOptions horizontalCentered="1"/>
  <pageMargins left="0.70866141732283472" right="0.70866141732283472" top="0.74803149606299213" bottom="0.74803149606299213" header="0.31496062992125978" footer="0.31496062992125978"/>
  <pageSetup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CA</vt:lpstr>
      <vt:lpstr>CTG</vt:lpstr>
      <vt:lpstr>COG</vt:lpstr>
      <vt:lpstr>CFG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David Sanchez</cp:lastModifiedBy>
  <cp:lastPrinted>2026-02-13T18:29:25Z</cp:lastPrinted>
  <dcterms:created xsi:type="dcterms:W3CDTF">2014-02-10T03:37:14Z</dcterms:created>
  <dcterms:modified xsi:type="dcterms:W3CDTF">2026-02-13T18:32:17Z</dcterms:modified>
</cp:coreProperties>
</file>